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ИЕ\_сайт\_2021-22_сайт\"/>
    </mc:Choice>
  </mc:AlternateContent>
  <bookViews>
    <workbookView xWindow="120" yWindow="240" windowWidth="9720" windowHeight="720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F80" i="1" l="1"/>
  <c r="E80" i="1"/>
  <c r="F73" i="1"/>
  <c r="E73" i="1"/>
  <c r="F61" i="1"/>
  <c r="E61" i="1"/>
  <c r="F53" i="1"/>
  <c r="E53" i="1"/>
  <c r="F44" i="1"/>
  <c r="E44" i="1"/>
  <c r="F33" i="1"/>
  <c r="E33" i="1"/>
  <c r="E38" i="1" s="1"/>
  <c r="F19" i="1"/>
  <c r="E19" i="1"/>
  <c r="F12" i="1"/>
  <c r="E12" i="1"/>
  <c r="I73" i="1"/>
  <c r="H73" i="1"/>
  <c r="G73" i="1"/>
  <c r="I33" i="1"/>
  <c r="H33" i="1"/>
  <c r="G33" i="1"/>
  <c r="I12" i="1"/>
  <c r="H12" i="1"/>
  <c r="G12" i="1"/>
  <c r="G61" i="1"/>
  <c r="I53" i="1"/>
  <c r="H53" i="1"/>
  <c r="G53" i="1"/>
  <c r="F37" i="1"/>
  <c r="I19" i="1"/>
  <c r="H19" i="1"/>
  <c r="G19" i="1"/>
  <c r="E64" i="1"/>
  <c r="E65" i="1" s="1"/>
  <c r="E37" i="1"/>
  <c r="F24" i="1"/>
  <c r="E24" i="1"/>
  <c r="I61" i="1"/>
  <c r="H61" i="1"/>
  <c r="G44" i="1"/>
  <c r="I64" i="1"/>
  <c r="H64" i="1"/>
  <c r="G64" i="1"/>
  <c r="F64" i="1"/>
  <c r="G80" i="1"/>
  <c r="H80" i="1"/>
  <c r="I80" i="1"/>
  <c r="H44" i="1"/>
  <c r="I44" i="1"/>
  <c r="I37" i="1"/>
  <c r="H37" i="1"/>
  <c r="G37" i="1"/>
  <c r="I24" i="1"/>
  <c r="H24" i="1"/>
  <c r="G24" i="1"/>
  <c r="E54" i="1"/>
</calcChain>
</file>

<file path=xl/sharedStrings.xml><?xml version="1.0" encoding="utf-8"?>
<sst xmlns="http://schemas.openxmlformats.org/spreadsheetml/2006/main" count="146" uniqueCount="72">
  <si>
    <t>Вафли</t>
  </si>
  <si>
    <t>Чай с сахаром</t>
  </si>
  <si>
    <t>Пирожок с повидлом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</si>
  <si>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</si>
  <si>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</si>
  <si>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</si>
  <si>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</si>
  <si>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</si>
  <si>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</si>
  <si>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</si>
  <si>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</si>
  <si>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</si>
  <si>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</si>
  <si>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</si>
  <si>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</si>
  <si>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</si>
  <si>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</si>
  <si>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</si>
  <si>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</si>
  <si>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</si>
  <si>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200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</si>
  <si>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</si>
  <si>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</si>
  <si>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</si>
  <si>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</si>
  <si>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</si>
  <si>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</si>
  <si>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</si>
  <si>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</si>
  <si>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100</t>
  </si>
  <si>
    <t>250</t>
  </si>
  <si>
    <t>50</t>
  </si>
  <si>
    <t>Завтрак и обед  компенсационно</t>
  </si>
  <si>
    <t>Буфетная продукция</t>
  </si>
  <si>
    <t>406-2015</t>
  </si>
  <si>
    <t>413-2015</t>
  </si>
  <si>
    <t>Пицца школьная</t>
  </si>
  <si>
    <t>312-2015</t>
  </si>
  <si>
    <t>Картофельное пюре</t>
  </si>
  <si>
    <t>ТТК</t>
  </si>
  <si>
    <t>Напиток ягодный</t>
  </si>
  <si>
    <t>Печенье</t>
  </si>
  <si>
    <t>Сок</t>
  </si>
  <si>
    <t>60</t>
  </si>
  <si>
    <t>130</t>
  </si>
  <si>
    <t>45-2015</t>
  </si>
  <si>
    <t>Салат из свеж. Капусты</t>
  </si>
  <si>
    <t>234-2015</t>
  </si>
  <si>
    <t>Биточки рыбные</t>
  </si>
  <si>
    <t>Булочка ванильная</t>
  </si>
  <si>
    <t>75</t>
  </si>
  <si>
    <t>3-2015</t>
  </si>
  <si>
    <t>Б-д с сыром</t>
  </si>
  <si>
    <t>6/20</t>
  </si>
  <si>
    <t>96-2015</t>
  </si>
  <si>
    <t>Рассольник</t>
  </si>
  <si>
    <t>291-2015</t>
  </si>
  <si>
    <t>Плов из цыпленка</t>
  </si>
  <si>
    <t>306-2015</t>
  </si>
  <si>
    <t>Кукуруза отварная</t>
  </si>
  <si>
    <t>12</t>
  </si>
  <si>
    <t>430-2015</t>
  </si>
  <si>
    <t>Булочка Ванильная</t>
  </si>
  <si>
    <t>Яблоко</t>
  </si>
  <si>
    <t>55</t>
  </si>
  <si>
    <t>129</t>
  </si>
  <si>
    <t>35/100</t>
  </si>
  <si>
    <t>47/100</t>
  </si>
  <si>
    <t>25</t>
  </si>
  <si>
    <t>28/100</t>
  </si>
  <si>
    <t>30/100</t>
  </si>
  <si>
    <t>58/100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</si>
</sst>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1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5">
    <xf numFmtId="0" fontId="0" fillId="0" borderId="0"/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</cellStyleXfs>
  <cellXfs count="157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0" borderId="1" xfId="0" applyFon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0" xfId="0" applyFill="1" applyBorder="1"/>
    <xf numFmtId="0" fontId="1" fillId="2" borderId="0" xfId="0" applyNumberFormat="1" applyFont="1" applyFill="1" applyBorder="1" applyAlignment="1" applyProtection="1">
      <alignment vertical="top"/>
    </xf>
    <xf numFmtId="49" fontId="5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0" fontId="4" fillId="0" borderId="1" xfId="0" applyFont="1" applyBorder="1"/>
    <xf numFmtId="0" fontId="9" fillId="0" borderId="7" xfId="0" applyNumberFormat="1" applyFont="1" applyFill="1" applyBorder="1" applyAlignment="1" applyProtection="1">
      <alignment vertical="top" wrapText="1"/>
    </xf>
    <xf numFmtId="0" fontId="7" fillId="2" borderId="8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3" xfId="0" applyNumberFormat="1" applyFont="1" applyFill="1" applyBorder="1" applyAlignment="1" applyProtection="1">
      <alignment vertical="top" wrapText="1"/>
    </xf>
    <xf numFmtId="49" fontId="6" fillId="0" borderId="14" xfId="0" applyNumberFormat="1" applyFont="1" applyFill="1" applyBorder="1" applyAlignment="1" applyProtection="1">
      <alignment horizontal="center" vertical="top" wrapText="1"/>
    </xf>
    <xf numFmtId="49" fontId="6" fillId="0" borderId="13" xfId="0" applyNumberFormat="1" applyFont="1" applyFill="1" applyBorder="1" applyAlignment="1" applyProtection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left" vertical="top" wrapText="1"/>
    </xf>
    <xf numFmtId="0" fontId="0" fillId="0" borderId="15" xfId="0" applyBorder="1"/>
    <xf numFmtId="0" fontId="1" fillId="0" borderId="0" xfId="0" applyNumberFormat="1" applyFont="1" applyFill="1" applyBorder="1" applyAlignment="1" applyProtection="1">
      <alignment horizontal="right"/>
    </xf>
    <xf numFmtId="0" fontId="5" fillId="0" borderId="0" xfId="45" applyFont="1" applyBorder="1" applyAlignment="1"/>
    <xf numFmtId="2" fontId="5" fillId="0" borderId="0" xfId="45" applyNumberFormat="1" applyFont="1" applyBorder="1" applyAlignment="1"/>
    <xf numFmtId="0" fontId="5" fillId="0" borderId="0" xfId="2" applyNumberFormat="1" applyFont="1" applyFill="1" applyBorder="1" applyAlignment="1" applyProtection="1">
      <alignment vertical="top"/>
    </xf>
    <xf numFmtId="0" fontId="5" fillId="0" borderId="0" xfId="2" applyFont="1" applyBorder="1" applyAlignment="1"/>
    <xf numFmtId="0" fontId="0" fillId="0" borderId="13" xfId="0" applyBorder="1"/>
    <xf numFmtId="0" fontId="5" fillId="0" borderId="4" xfId="2" applyFont="1" applyBorder="1" applyAlignment="1"/>
    <xf numFmtId="0" fontId="6" fillId="0" borderId="16" xfId="0" applyFont="1" applyBorder="1"/>
    <xf numFmtId="0" fontId="10" fillId="0" borderId="17" xfId="0" applyFont="1" applyFill="1" applyBorder="1" applyAlignment="1">
      <alignment horizontal="right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49" fontId="5" fillId="2" borderId="20" xfId="0" applyNumberFormat="1" applyFont="1" applyFill="1" applyBorder="1" applyAlignment="1">
      <alignment horizontal="right"/>
    </xf>
    <xf numFmtId="0" fontId="5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2" borderId="9" xfId="0" applyFont="1" applyFill="1" applyBorder="1" applyAlignment="1">
      <alignment wrapText="1"/>
    </xf>
    <xf numFmtId="0" fontId="5" fillId="0" borderId="1" xfId="193" applyFont="1" applyBorder="1" applyAlignment="1"/>
    <xf numFmtId="0" fontId="6" fillId="0" borderId="13" xfId="0" applyNumberFormat="1" applyFont="1" applyFill="1" applyBorder="1" applyAlignment="1" applyProtection="1">
      <alignment horizontal="left" vertical="top" wrapText="1"/>
    </xf>
    <xf numFmtId="2" fontId="5" fillId="2" borderId="22" xfId="0" applyNumberFormat="1" applyFont="1" applyFill="1" applyBorder="1" applyAlignment="1" applyProtection="1">
      <protection locked="0"/>
    </xf>
    <xf numFmtId="49" fontId="5" fillId="2" borderId="22" xfId="0" applyNumberFormat="1" applyFont="1" applyFill="1" applyBorder="1" applyAlignment="1" applyProtection="1">
      <protection locked="0"/>
    </xf>
    <xf numFmtId="0" fontId="5" fillId="2" borderId="22" xfId="0" applyFont="1" applyFill="1" applyBorder="1" applyAlignment="1" applyProtection="1">
      <protection locked="0"/>
    </xf>
    <xf numFmtId="0" fontId="5" fillId="0" borderId="1" xfId="2" applyNumberFormat="1" applyFont="1" applyFill="1" applyBorder="1" applyAlignment="1" applyProtection="1"/>
    <xf numFmtId="1" fontId="5" fillId="2" borderId="15" xfId="0" applyNumberFormat="1" applyFont="1" applyFill="1" applyBorder="1" applyAlignment="1" applyProtection="1">
      <protection locked="0"/>
    </xf>
    <xf numFmtId="2" fontId="5" fillId="2" borderId="1" xfId="0" applyNumberFormat="1" applyFont="1" applyFill="1" applyBorder="1" applyAlignment="1" applyProtection="1">
      <protection locked="0"/>
    </xf>
    <xf numFmtId="49" fontId="5" fillId="2" borderId="1" xfId="0" applyNumberFormat="1" applyFont="1" applyFill="1" applyBorder="1" applyAlignment="1" applyProtection="1">
      <protection locked="0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 applyProtection="1">
      <protection locked="0"/>
    </xf>
    <xf numFmtId="2" fontId="5" fillId="2" borderId="16" xfId="0" applyNumberFormat="1" applyFont="1" applyFill="1" applyBorder="1" applyAlignment="1" applyProtection="1">
      <protection locked="0"/>
    </xf>
    <xf numFmtId="0" fontId="5" fillId="2" borderId="16" xfId="0" applyFont="1" applyFill="1" applyBorder="1" applyAlignment="1"/>
    <xf numFmtId="49" fontId="5" fillId="2" borderId="16" xfId="0" applyNumberFormat="1" applyFont="1" applyFill="1" applyBorder="1" applyAlignment="1" applyProtection="1">
      <protection locked="0"/>
    </xf>
    <xf numFmtId="0" fontId="1" fillId="2" borderId="0" xfId="0" applyNumberFormat="1" applyFont="1" applyFill="1" applyBorder="1" applyAlignment="1" applyProtection="1">
      <alignment vertical="top"/>
    </xf>
    <xf numFmtId="0" fontId="7" fillId="2" borderId="9" xfId="0" applyFont="1" applyFill="1" applyBorder="1" applyAlignment="1">
      <alignment wrapText="1"/>
    </xf>
    <xf numFmtId="1" fontId="5" fillId="2" borderId="14" xfId="0" applyNumberFormat="1" applyFont="1" applyFill="1" applyBorder="1" applyAlignment="1" applyProtection="1">
      <protection locked="0"/>
    </xf>
    <xf numFmtId="0" fontId="5" fillId="0" borderId="22" xfId="159" applyFont="1" applyBorder="1" applyAlignment="1"/>
    <xf numFmtId="0" fontId="5" fillId="2" borderId="20" xfId="0" applyFont="1" applyFill="1" applyBorder="1" applyAlignment="1" applyProtection="1">
      <protection locked="0"/>
    </xf>
    <xf numFmtId="49" fontId="5" fillId="2" borderId="20" xfId="0" applyNumberFormat="1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protection locked="0"/>
    </xf>
    <xf numFmtId="49" fontId="5" fillId="0" borderId="20" xfId="0" applyNumberFormat="1" applyFont="1" applyBorder="1" applyAlignment="1"/>
    <xf numFmtId="173" fontId="5" fillId="0" borderId="19" xfId="0" applyNumberFormat="1" applyFont="1" applyBorder="1" applyAlignment="1"/>
    <xf numFmtId="49" fontId="5" fillId="0" borderId="16" xfId="0" applyNumberFormat="1" applyFont="1" applyBorder="1" applyAlignment="1"/>
    <xf numFmtId="49" fontId="5" fillId="0" borderId="20" xfId="123" applyNumberFormat="1" applyFont="1" applyBorder="1" applyAlignment="1"/>
    <xf numFmtId="0" fontId="5" fillId="0" borderId="1" xfId="0" applyNumberFormat="1" applyFont="1" applyFill="1" applyBorder="1" applyAlignment="1" applyProtection="1"/>
    <xf numFmtId="0" fontId="5" fillId="0" borderId="19" xfId="0" applyFont="1" applyBorder="1" applyAlignment="1"/>
    <xf numFmtId="0" fontId="5" fillId="0" borderId="18" xfId="0" applyFont="1" applyBorder="1" applyAlignment="1"/>
    <xf numFmtId="0" fontId="5" fillId="0" borderId="22" xfId="0" applyNumberFormat="1" applyFont="1" applyFill="1" applyBorder="1" applyAlignment="1" applyProtection="1"/>
    <xf numFmtId="49" fontId="5" fillId="0" borderId="22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/>
    <xf numFmtId="0" fontId="5" fillId="0" borderId="1" xfId="45" applyNumberFormat="1" applyFont="1" applyFill="1" applyBorder="1" applyAlignment="1" applyProtection="1"/>
    <xf numFmtId="2" fontId="6" fillId="2" borderId="20" xfId="0" applyNumberFormat="1" applyFont="1" applyFill="1" applyBorder="1" applyAlignment="1" applyProtection="1">
      <protection locked="0"/>
    </xf>
    <xf numFmtId="173" fontId="6" fillId="2" borderId="19" xfId="0" applyNumberFormat="1" applyFont="1" applyFill="1" applyBorder="1" applyAlignment="1" applyProtection="1">
      <protection locked="0"/>
    </xf>
    <xf numFmtId="0" fontId="0" fillId="2" borderId="0" xfId="0" applyFill="1"/>
    <xf numFmtId="0" fontId="5" fillId="2" borderId="20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/>
    <xf numFmtId="2" fontId="5" fillId="0" borderId="20" xfId="0" applyNumberFormat="1" applyFont="1" applyBorder="1" applyAlignment="1"/>
    <xf numFmtId="0" fontId="5" fillId="0" borderId="20" xfId="0" applyFont="1" applyBorder="1" applyAlignment="1"/>
    <xf numFmtId="0" fontId="5" fillId="0" borderId="1" xfId="159" applyFont="1" applyBorder="1" applyAlignment="1"/>
    <xf numFmtId="0" fontId="5" fillId="0" borderId="16" xfId="0" applyFont="1" applyBorder="1" applyAlignment="1"/>
    <xf numFmtId="0" fontId="5" fillId="0" borderId="20" xfId="123" applyFont="1" applyBorder="1" applyAlignment="1"/>
    <xf numFmtId="1" fontId="5" fillId="0" borderId="19" xfId="0" applyNumberFormat="1" applyFont="1" applyBorder="1" applyAlignment="1"/>
    <xf numFmtId="0" fontId="5" fillId="0" borderId="7" xfId="0" applyFont="1" applyBorder="1" applyAlignment="1"/>
    <xf numFmtId="0" fontId="0" fillId="0" borderId="22" xfId="0" applyBorder="1"/>
    <xf numFmtId="49" fontId="0" fillId="0" borderId="22" xfId="0" applyNumberFormat="1" applyBorder="1" applyAlignment="1">
      <alignment horizontal="right"/>
    </xf>
    <xf numFmtId="173" fontId="6" fillId="2" borderId="20" xfId="0" applyNumberFormat="1" applyFont="1" applyFill="1" applyBorder="1" applyAlignment="1" applyProtection="1">
      <protection locked="0"/>
    </xf>
    <xf numFmtId="173" fontId="6" fillId="2" borderId="18" xfId="0" applyNumberFormat="1" applyFont="1" applyFill="1" applyBorder="1" applyAlignment="1" applyProtection="1">
      <protection locked="0"/>
    </xf>
    <xf numFmtId="2" fontId="5" fillId="2" borderId="20" xfId="0" applyNumberFormat="1" applyFont="1" applyFill="1" applyBorder="1" applyAlignment="1" applyProtection="1">
      <protection locked="0"/>
    </xf>
    <xf numFmtId="49" fontId="5" fillId="0" borderId="20" xfId="47" applyNumberFormat="1" applyFont="1" applyBorder="1" applyAlignment="1"/>
    <xf numFmtId="0" fontId="5" fillId="0" borderId="20" xfId="47" applyFont="1" applyBorder="1" applyAlignment="1"/>
    <xf numFmtId="0" fontId="5" fillId="0" borderId="23" xfId="179" applyFont="1" applyBorder="1" applyAlignment="1"/>
    <xf numFmtId="49" fontId="5" fillId="0" borderId="24" xfId="179" applyNumberFormat="1" applyFont="1" applyBorder="1" applyAlignment="1"/>
    <xf numFmtId="0" fontId="5" fillId="0" borderId="24" xfId="179" applyFont="1" applyBorder="1" applyAlignment="1"/>
    <xf numFmtId="1" fontId="5" fillId="0" borderId="3" xfId="0" applyNumberFormat="1" applyFont="1" applyBorder="1" applyAlignment="1"/>
    <xf numFmtId="173" fontId="5" fillId="0" borderId="20" xfId="0" applyNumberFormat="1" applyFont="1" applyBorder="1" applyAlignment="1"/>
    <xf numFmtId="0" fontId="5" fillId="0" borderId="6" xfId="0" applyFont="1" applyBorder="1" applyAlignment="1"/>
    <xf numFmtId="0" fontId="5" fillId="0" borderId="5" xfId="0" applyFont="1" applyBorder="1" applyAlignment="1"/>
    <xf numFmtId="0" fontId="5" fillId="0" borderId="23" xfId="0" applyFont="1" applyBorder="1" applyAlignment="1"/>
    <xf numFmtId="49" fontId="5" fillId="0" borderId="24" xfId="0" applyNumberFormat="1" applyFont="1" applyBorder="1" applyAlignment="1"/>
    <xf numFmtId="0" fontId="5" fillId="0" borderId="24" xfId="0" applyFont="1" applyBorder="1" applyAlignment="1"/>
    <xf numFmtId="0" fontId="5" fillId="0" borderId="25" xfId="0" applyFont="1" applyBorder="1" applyAlignment="1"/>
    <xf numFmtId="0" fontId="5" fillId="0" borderId="21" xfId="0" applyNumberFormat="1" applyFont="1" applyFill="1" applyBorder="1" applyAlignment="1" applyProtection="1"/>
    <xf numFmtId="49" fontId="5" fillId="2" borderId="17" xfId="0" applyNumberFormat="1" applyFont="1" applyFill="1" applyBorder="1" applyAlignment="1" applyProtection="1">
      <protection locked="0"/>
    </xf>
    <xf numFmtId="0" fontId="5" fillId="0" borderId="16" xfId="2" applyNumberFormat="1" applyFont="1" applyFill="1" applyBorder="1" applyAlignment="1" applyProtection="1"/>
    <xf numFmtId="173" fontId="5" fillId="2" borderId="7" xfId="0" applyNumberFormat="1" applyFont="1" applyFill="1" applyBorder="1" applyAlignment="1" applyProtection="1">
      <protection locked="0"/>
    </xf>
    <xf numFmtId="0" fontId="5" fillId="0" borderId="18" xfId="123" applyFont="1" applyBorder="1" applyAlignment="1"/>
    <xf numFmtId="0" fontId="5" fillId="0" borderId="21" xfId="0" applyFont="1" applyBorder="1" applyAlignment="1"/>
    <xf numFmtId="0" fontId="5" fillId="0" borderId="22" xfId="0" applyNumberFormat="1" applyFont="1" applyFill="1" applyBorder="1" applyAlignment="1" applyProtection="1">
      <alignment horizontal="left"/>
    </xf>
    <xf numFmtId="0" fontId="5" fillId="0" borderId="1" xfId="194" applyFont="1" applyBorder="1" applyAlignment="1"/>
    <xf numFmtId="0" fontId="5" fillId="0" borderId="1" xfId="194" applyFont="1" applyFill="1" applyBorder="1" applyAlignment="1"/>
    <xf numFmtId="0" fontId="5" fillId="0" borderId="4" xfId="194" applyFont="1" applyFill="1" applyBorder="1" applyAlignment="1"/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>
      <alignment horizontal="right"/>
    </xf>
    <xf numFmtId="0" fontId="5" fillId="0" borderId="26" xfId="0" applyFont="1" applyBorder="1" applyAlignment="1"/>
    <xf numFmtId="0" fontId="5" fillId="2" borderId="17" xfId="0" applyFont="1" applyFill="1" applyBorder="1" applyAlignment="1"/>
    <xf numFmtId="2" fontId="5" fillId="2" borderId="15" xfId="0" applyNumberFormat="1" applyFont="1" applyFill="1" applyBorder="1" applyAlignment="1" applyProtection="1">
      <protection locked="0"/>
    </xf>
    <xf numFmtId="2" fontId="6" fillId="2" borderId="18" xfId="0" applyNumberFormat="1" applyFont="1" applyFill="1" applyBorder="1" applyAlignment="1" applyProtection="1">
      <protection locked="0"/>
    </xf>
    <xf numFmtId="173" fontId="5" fillId="0" borderId="19" xfId="123" applyNumberFormat="1" applyFont="1" applyBorder="1" applyAlignment="1"/>
    <xf numFmtId="173" fontId="5" fillId="0" borderId="2" xfId="0" applyNumberFormat="1" applyFont="1" applyBorder="1" applyAlignment="1"/>
    <xf numFmtId="2" fontId="5" fillId="0" borderId="18" xfId="0" applyNumberFormat="1" applyFont="1" applyBorder="1" applyAlignment="1"/>
    <xf numFmtId="2" fontId="5" fillId="0" borderId="19" xfId="123" applyNumberFormat="1" applyFont="1" applyBorder="1" applyAlignment="1"/>
    <xf numFmtId="2" fontId="5" fillId="0" borderId="19" xfId="0" applyNumberFormat="1" applyFont="1" applyBorder="1" applyAlignment="1"/>
    <xf numFmtId="2" fontId="6" fillId="0" borderId="24" xfId="179" applyNumberFormat="1" applyFont="1" applyBorder="1" applyAlignment="1"/>
    <xf numFmtId="2" fontId="6" fillId="0" borderId="24" xfId="0" applyNumberFormat="1" applyFont="1" applyBorder="1" applyAlignment="1"/>
    <xf numFmtId="2" fontId="6" fillId="0" borderId="20" xfId="0" applyNumberFormat="1" applyFont="1" applyBorder="1" applyAlignment="1"/>
    <xf numFmtId="0" fontId="6" fillId="0" borderId="20" xfId="0" applyFont="1" applyBorder="1" applyAlignment="1"/>
    <xf numFmtId="2" fontId="6" fillId="0" borderId="20" xfId="123" applyNumberFormat="1" applyFont="1" applyBorder="1" applyAlignment="1"/>
    <xf numFmtId="2" fontId="6" fillId="2" borderId="1" xfId="0" applyNumberFormat="1" applyFont="1" applyFill="1" applyBorder="1" applyAlignment="1" applyProtection="1">
      <protection locked="0"/>
    </xf>
    <xf numFmtId="49" fontId="6" fillId="2" borderId="17" xfId="0" applyNumberFormat="1" applyFont="1" applyFill="1" applyBorder="1" applyAlignment="1" applyProtection="1">
      <protection locked="0"/>
    </xf>
    <xf numFmtId="173" fontId="6" fillId="2" borderId="7" xfId="0" applyNumberFormat="1" applyFont="1" applyFill="1" applyBorder="1" applyAlignment="1" applyProtection="1">
      <protection locked="0"/>
    </xf>
    <xf numFmtId="0" fontId="6" fillId="0" borderId="16" xfId="2" applyNumberFormat="1" applyFont="1" applyFill="1" applyBorder="1" applyAlignment="1" applyProtection="1"/>
    <xf numFmtId="173" fontId="6" fillId="0" borderId="19" xfId="123" applyNumberFormat="1" applyFont="1" applyBorder="1" applyAlignment="1"/>
    <xf numFmtId="0" fontId="6" fillId="0" borderId="20" xfId="123" applyFont="1" applyBorder="1" applyAlignment="1"/>
    <xf numFmtId="0" fontId="6" fillId="0" borderId="18" xfId="123" applyFont="1" applyBorder="1" applyAlignment="1"/>
    <xf numFmtId="0" fontId="6" fillId="0" borderId="7" xfId="0" applyFont="1" applyBorder="1" applyAlignment="1">
      <alignment horizontal="left" vertical="top"/>
    </xf>
    <xf numFmtId="0" fontId="5" fillId="0" borderId="1" xfId="0" applyNumberFormat="1" applyFont="1" applyFill="1" applyBorder="1" applyAlignment="1" applyProtection="1">
      <alignment horizontal="left"/>
    </xf>
    <xf numFmtId="49" fontId="6" fillId="2" borderId="2" xfId="0" applyNumberFormat="1" applyFont="1" applyFill="1" applyBorder="1" applyAlignment="1" applyProtection="1">
      <protection locked="0"/>
    </xf>
    <xf numFmtId="2" fontId="5" fillId="2" borderId="7" xfId="0" applyNumberFormat="1" applyFont="1" applyFill="1" applyBorder="1" applyAlignment="1" applyProtection="1">
      <protection locked="0"/>
    </xf>
    <xf numFmtId="2" fontId="5" fillId="0" borderId="16" xfId="2" applyNumberFormat="1" applyFont="1" applyFill="1" applyBorder="1" applyAlignment="1" applyProtection="1"/>
    <xf numFmtId="2" fontId="5" fillId="0" borderId="2" xfId="0" applyNumberFormat="1" applyFont="1" applyBorder="1" applyAlignment="1"/>
    <xf numFmtId="2" fontId="5" fillId="0" borderId="18" xfId="123" applyNumberFormat="1" applyFont="1" applyBorder="1" applyAlignment="1"/>
    <xf numFmtId="0" fontId="0" fillId="2" borderId="15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6" fillId="0" borderId="14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</cellXfs>
  <cellStyles count="195">
    <cellStyle name="Обычный" xfId="0" builtinId="0"/>
    <cellStyle name="Обычный 10" xfId="1"/>
    <cellStyle name="Обычный 10 2" xfId="2"/>
    <cellStyle name="Обычный 11" xfId="3"/>
    <cellStyle name="Обычный 11 2" xfId="4"/>
    <cellStyle name="Обычный 12" xfId="5"/>
    <cellStyle name="Обычный 12 2" xfId="6"/>
    <cellStyle name="Обычный 13" xfId="7"/>
    <cellStyle name="Обычный 13 2" xfId="8"/>
    <cellStyle name="Обычный 14" xfId="9"/>
    <cellStyle name="Обычный 14 2" xfId="10"/>
    <cellStyle name="Обычный 15" xfId="11"/>
    <cellStyle name="Обычный 15 2" xfId="12"/>
    <cellStyle name="Обычный 16" xfId="13"/>
    <cellStyle name="Обычный 16 2" xfId="14"/>
    <cellStyle name="Обычный 17" xfId="15"/>
    <cellStyle name="Обычный 17 2" xfId="16"/>
    <cellStyle name="Обычный 18" xfId="17"/>
    <cellStyle name="Обычный 18 2" xfId="18"/>
    <cellStyle name="Обычный 19" xfId="19"/>
    <cellStyle name="Обычный 19 2" xfId="20"/>
    <cellStyle name="Обычный 2" xfId="21"/>
    <cellStyle name="Обычный 2 2" xfId="22"/>
    <cellStyle name="Обычный 2 2 2" xfId="23"/>
    <cellStyle name="Обычный 2 3" xfId="24"/>
    <cellStyle name="Обычный 20" xfId="25"/>
    <cellStyle name="Обычный 20 2" xfId="26"/>
    <cellStyle name="Обычный 21" xfId="27"/>
    <cellStyle name="Обычный 21 2" xfId="28"/>
    <cellStyle name="Обычный 22" xfId="29"/>
    <cellStyle name="Обычный 22 2" xfId="30"/>
    <cellStyle name="Обычный 23" xfId="31"/>
    <cellStyle name="Обычный 23 2" xfId="32"/>
    <cellStyle name="Обычный 24" xfId="33"/>
    <cellStyle name="Обычный 24 2" xfId="34"/>
    <cellStyle name="Обычный 25" xfId="35"/>
    <cellStyle name="Обычный 25 2" xfId="36"/>
    <cellStyle name="Обычный 26" xfId="37"/>
    <cellStyle name="Обычный 26 2" xfId="38"/>
    <cellStyle name="Обычный 27" xfId="39"/>
    <cellStyle name="Обычный 27 2" xfId="40"/>
    <cellStyle name="Обычный 28" xfId="41"/>
    <cellStyle name="Обычный 28 2" xfId="42"/>
    <cellStyle name="Обычный 29" xfId="43"/>
    <cellStyle name="Обычный 29 2" xfId="44"/>
    <cellStyle name="Обычный 29 2 2" xfId="45"/>
    <cellStyle name="Обычный 29 3" xfId="46"/>
    <cellStyle name="Обычный 3" xfId="47"/>
    <cellStyle name="Обычный 3 2" xfId="48"/>
    <cellStyle name="Обычный 3 2 2" xfId="49"/>
    <cellStyle name="Обычный 3 3" xfId="50"/>
    <cellStyle name="Обычный 30" xfId="51"/>
    <cellStyle name="Обычный 30 2" xfId="52"/>
    <cellStyle name="Обычный 30 2 2" xfId="53"/>
    <cellStyle name="Обычный 30 3" xfId="54"/>
    <cellStyle name="Обычный 31" xfId="55"/>
    <cellStyle name="Обычный 31 2" xfId="56"/>
    <cellStyle name="Обычный 31 2 2" xfId="57"/>
    <cellStyle name="Обычный 31 3" xfId="58"/>
    <cellStyle name="Обычный 32" xfId="59"/>
    <cellStyle name="Обычный 32 2" xfId="60"/>
    <cellStyle name="Обычный 32 2 2" xfId="61"/>
    <cellStyle name="Обычный 32 3" xfId="62"/>
    <cellStyle name="Обычный 33" xfId="63"/>
    <cellStyle name="Обычный 33 2" xfId="64"/>
    <cellStyle name="Обычный 34" xfId="65"/>
    <cellStyle name="Обычный 34 2" xfId="66"/>
    <cellStyle name="Обычный 35" xfId="67"/>
    <cellStyle name="Обычный 35 2" xfId="68"/>
    <cellStyle name="Обычный 36" xfId="69"/>
    <cellStyle name="Обычный 36 2" xfId="70"/>
    <cellStyle name="Обычный 37" xfId="71"/>
    <cellStyle name="Обычный 37 2" xfId="72"/>
    <cellStyle name="Обычный 38" xfId="73"/>
    <cellStyle name="Обычный 38 2" xfId="74"/>
    <cellStyle name="Обычный 39" xfId="75"/>
    <cellStyle name="Обычный 39 2" xfId="76"/>
    <cellStyle name="Обычный 4" xfId="77"/>
    <cellStyle name="Обычный 4 2" xfId="78"/>
    <cellStyle name="Обычный 40" xfId="79"/>
    <cellStyle name="Обычный 40 2" xfId="80"/>
    <cellStyle name="Обычный 41" xfId="81"/>
    <cellStyle name="Обычный 41 2" xfId="82"/>
    <cellStyle name="Обычный 42" xfId="83"/>
    <cellStyle name="Обычный 42 2" xfId="84"/>
    <cellStyle name="Обычный 43" xfId="85"/>
    <cellStyle name="Обычный 43 2" xfId="86"/>
    <cellStyle name="Обычный 44" xfId="87"/>
    <cellStyle name="Обычный 44 2" xfId="88"/>
    <cellStyle name="Обычный 45" xfId="89"/>
    <cellStyle name="Обычный 45 2" xfId="90"/>
    <cellStyle name="Обычный 46" xfId="91"/>
    <cellStyle name="Обычный 46 2" xfId="92"/>
    <cellStyle name="Обычный 47" xfId="93"/>
    <cellStyle name="Обычный 47 2" xfId="94"/>
    <cellStyle name="Обычный 48" xfId="95"/>
    <cellStyle name="Обычный 48 2" xfId="96"/>
    <cellStyle name="Обычный 49" xfId="97"/>
    <cellStyle name="Обычный 49 2" xfId="98"/>
    <cellStyle name="Обычный 5" xfId="99"/>
    <cellStyle name="Обычный 5 2" xfId="100"/>
    <cellStyle name="Обычный 5 3" xfId="101"/>
    <cellStyle name="Обычный 5 3 2" xfId="102"/>
    <cellStyle name="Обычный 50" xfId="103"/>
    <cellStyle name="Обычный 50 2" xfId="104"/>
    <cellStyle name="Обычный 51" xfId="105"/>
    <cellStyle name="Обычный 51 2" xfId="106"/>
    <cellStyle name="Обычный 52" xfId="107"/>
    <cellStyle name="Обычный 52 2" xfId="108"/>
    <cellStyle name="Обычный 53" xfId="109"/>
    <cellStyle name="Обычный 53 2" xfId="110"/>
    <cellStyle name="Обычный 54" xfId="111"/>
    <cellStyle name="Обычный 54 2" xfId="112"/>
    <cellStyle name="Обычный 55" xfId="113"/>
    <cellStyle name="Обычный 55 2" xfId="114"/>
    <cellStyle name="Обычный 56" xfId="115"/>
    <cellStyle name="Обычный 56 2" xfId="116"/>
    <cellStyle name="Обычный 57" xfId="117"/>
    <cellStyle name="Обычный 57 2" xfId="118"/>
    <cellStyle name="Обычный 58" xfId="119"/>
    <cellStyle name="Обычный 58 2" xfId="120"/>
    <cellStyle name="Обычный 59" xfId="121"/>
    <cellStyle name="Обычный 59 2" xfId="122"/>
    <cellStyle name="Обычный 6" xfId="123"/>
    <cellStyle name="Обычный 6 2" xfId="124"/>
    <cellStyle name="Обычный 60" xfId="125"/>
    <cellStyle name="Обычный 60 2" xfId="126"/>
    <cellStyle name="Обычный 61" xfId="127"/>
    <cellStyle name="Обычный 61 2" xfId="128"/>
    <cellStyle name="Обычный 62" xfId="129"/>
    <cellStyle name="Обычный 62 2" xfId="130"/>
    <cellStyle name="Обычный 63" xfId="131"/>
    <cellStyle name="Обычный 63 2" xfId="132"/>
    <cellStyle name="Обычный 64" xfId="133"/>
    <cellStyle name="Обычный 64 2" xfId="134"/>
    <cellStyle name="Обычный 65" xfId="135"/>
    <cellStyle name="Обычный 65 2" xfId="136"/>
    <cellStyle name="Обычный 66" xfId="137"/>
    <cellStyle name="Обычный 66 2" xfId="138"/>
    <cellStyle name="Обычный 67" xfId="139"/>
    <cellStyle name="Обычный 67 2" xfId="140"/>
    <cellStyle name="Обычный 68" xfId="141"/>
    <cellStyle name="Обычный 68 2" xfId="142"/>
    <cellStyle name="Обычный 69" xfId="143"/>
    <cellStyle name="Обычный 69 2" xfId="144"/>
    <cellStyle name="Обычный 7" xfId="145"/>
    <cellStyle name="Обычный 7 2" xfId="146"/>
    <cellStyle name="Обычный 70" xfId="147"/>
    <cellStyle name="Обычный 70 2" xfId="148"/>
    <cellStyle name="Обычный 71" xfId="149"/>
    <cellStyle name="Обычный 71 2" xfId="150"/>
    <cellStyle name="Обычный 72" xfId="151"/>
    <cellStyle name="Обычный 72 2" xfId="152"/>
    <cellStyle name="Обычный 73" xfId="153"/>
    <cellStyle name="Обычный 73 2" xfId="154"/>
    <cellStyle name="Обычный 74" xfId="155"/>
    <cellStyle name="Обычный 74 2" xfId="156"/>
    <cellStyle name="Обычный 75" xfId="157"/>
    <cellStyle name="Обычный 75 2" xfId="158"/>
    <cellStyle name="Обычный 76" xfId="159"/>
    <cellStyle name="Обычный 76 2" xfId="160"/>
    <cellStyle name="Обычный 77" xfId="161"/>
    <cellStyle name="Обычный 77 2" xfId="162"/>
    <cellStyle name="Обычный 78" xfId="163"/>
    <cellStyle name="Обычный 78 2" xfId="164"/>
    <cellStyle name="Обычный 79" xfId="165"/>
    <cellStyle name="Обычный 79 2" xfId="166"/>
    <cellStyle name="Обычный 8" xfId="167"/>
    <cellStyle name="Обычный 8 2" xfId="168"/>
    <cellStyle name="Обычный 80" xfId="169"/>
    <cellStyle name="Обычный 80 2" xfId="170"/>
    <cellStyle name="Обычный 81" xfId="171"/>
    <cellStyle name="Обычный 81 2" xfId="172"/>
    <cellStyle name="Обычный 82" xfId="173"/>
    <cellStyle name="Обычный 82 2" xfId="174"/>
    <cellStyle name="Обычный 83" xfId="175"/>
    <cellStyle name="Обычный 83 2" xfId="176"/>
    <cellStyle name="Обычный 84" xfId="177"/>
    <cellStyle name="Обычный 84 2" xfId="178"/>
    <cellStyle name="Обычный 85" xfId="179"/>
    <cellStyle name="Обычный 85 2" xfId="180"/>
    <cellStyle name="Обычный 86" xfId="181"/>
    <cellStyle name="Обычный 86 2" xfId="182"/>
    <cellStyle name="Обычный 87" xfId="183"/>
    <cellStyle name="Обычный 87 2" xfId="184"/>
    <cellStyle name="Обычный 88" xfId="185"/>
    <cellStyle name="Обычный 88 2" xfId="186"/>
    <cellStyle name="Обычный 89" xfId="187"/>
    <cellStyle name="Обычный 89 2" xfId="188"/>
    <cellStyle name="Обычный 9" xfId="189"/>
    <cellStyle name="Обычный 9 2" xfId="190"/>
    <cellStyle name="Обычный 90" xfId="191"/>
    <cellStyle name="Обычный 91" xfId="192"/>
    <cellStyle name="Обычный 92" xfId="193"/>
    <cellStyle name="Обычный 93" xfId="1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workbookViewId="0">
      <selection activeCell="C6" sqref="C6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4" customWidth="1"/>
    <col min="5" max="5" width="9.42578125" customWidth="1"/>
    <col min="6" max="6" width="15.28515625" customWidth="1"/>
    <col min="9" max="9" width="14.5703125" customWidth="1"/>
  </cols>
  <sheetData>
    <row r="1" spans="1:12" x14ac:dyDescent="0.2">
      <c r="A1" s="5"/>
      <c r="B1" s="5"/>
      <c r="C1" s="5"/>
      <c r="D1" s="12"/>
      <c r="E1" s="5"/>
      <c r="F1" s="5"/>
      <c r="G1" s="6"/>
      <c r="H1" s="6"/>
      <c r="I1" s="7"/>
      <c r="J1" s="7"/>
      <c r="K1" s="7"/>
    </row>
    <row r="2" spans="1:12" x14ac:dyDescent="0.2">
      <c r="A2" s="7" t="s">
        <v>5</v>
      </c>
      <c r="B2" s="149"/>
      <c r="C2" s="150"/>
      <c r="D2" s="13" t="s">
        <v>6</v>
      </c>
      <c r="E2" s="8"/>
      <c r="F2" s="7"/>
      <c r="G2" s="7"/>
      <c r="H2" s="7" t="s">
        <v>7</v>
      </c>
      <c r="I2" s="9">
        <v>44706</v>
      </c>
      <c r="J2" s="7"/>
      <c r="K2" s="7"/>
    </row>
    <row r="3" spans="1:12" ht="13.5" thickBot="1" x14ac:dyDescent="0.25">
      <c r="A3" s="7"/>
      <c r="B3" s="7"/>
      <c r="C3" s="7"/>
      <c r="D3" s="13"/>
      <c r="E3" s="7"/>
      <c r="F3" s="7"/>
      <c r="G3" s="7"/>
      <c r="H3" s="7"/>
      <c r="I3" s="7"/>
      <c r="J3" s="7"/>
      <c r="K3" s="7"/>
    </row>
    <row r="4" spans="1:12" ht="15.75" thickBot="1" x14ac:dyDescent="0.3">
      <c r="A4" s="45" t="s">
        <v>8</v>
      </c>
      <c r="B4" s="44" t="s">
        <v>9</v>
      </c>
      <c r="C4" s="44" t="s">
        <v>10</v>
      </c>
      <c r="D4" s="43" t="s">
        <v>11</v>
      </c>
      <c r="E4" s="44" t="s">
        <v>12</v>
      </c>
      <c r="F4" s="42" t="s">
        <v>13</v>
      </c>
      <c r="G4" s="44" t="s">
        <v>14</v>
      </c>
      <c r="H4" s="44" t="s">
        <v>15</v>
      </c>
      <c r="I4" s="41" t="s">
        <v>16</v>
      </c>
      <c r="J4" s="7"/>
      <c r="K4" s="7"/>
    </row>
    <row r="5" spans="1:12" ht="15.75" x14ac:dyDescent="0.25">
      <c r="A5" s="46" t="s">
        <v>17</v>
      </c>
      <c r="B5" s="57" t="s">
        <v>45</v>
      </c>
      <c r="C5" s="56" t="s">
        <v>46</v>
      </c>
      <c r="D5" s="55" t="s">
        <v>43</v>
      </c>
      <c r="E5" s="54">
        <v>5.49</v>
      </c>
      <c r="F5" s="123">
        <v>36.24</v>
      </c>
      <c r="G5" s="52">
        <v>0.79</v>
      </c>
      <c r="H5" s="52">
        <v>1.95</v>
      </c>
      <c r="I5" s="52">
        <v>3.88</v>
      </c>
      <c r="J5" s="10"/>
      <c r="K5" s="10"/>
    </row>
    <row r="6" spans="1:12" ht="15.75" x14ac:dyDescent="0.25">
      <c r="A6" s="19"/>
      <c r="B6" s="57" t="s">
        <v>47</v>
      </c>
      <c r="C6" s="56" t="s">
        <v>48</v>
      </c>
      <c r="D6" s="55" t="s">
        <v>64</v>
      </c>
      <c r="E6" s="54">
        <v>12.24</v>
      </c>
      <c r="F6" s="123">
        <v>96.95</v>
      </c>
      <c r="G6" s="52">
        <v>6.97</v>
      </c>
      <c r="H6" s="52">
        <v>4.1100000000000003</v>
      </c>
      <c r="I6" s="52">
        <v>8</v>
      </c>
      <c r="J6" s="10"/>
      <c r="K6" s="10"/>
    </row>
    <row r="7" spans="1:12" ht="15.75" x14ac:dyDescent="0.25">
      <c r="A7" s="19"/>
      <c r="B7" s="57" t="s">
        <v>37</v>
      </c>
      <c r="C7" s="59" t="s">
        <v>38</v>
      </c>
      <c r="D7" s="60" t="s">
        <v>44</v>
      </c>
      <c r="E7" s="58">
        <v>11.75</v>
      </c>
      <c r="F7" s="145">
        <v>140.58000000000001</v>
      </c>
      <c r="G7" s="111">
        <v>2.66</v>
      </c>
      <c r="H7" s="111">
        <v>4.92</v>
      </c>
      <c r="I7" s="111">
        <v>20.93</v>
      </c>
      <c r="J7" s="35"/>
      <c r="K7" s="10"/>
    </row>
    <row r="8" spans="1:12" ht="15.75" x14ac:dyDescent="0.25">
      <c r="A8" s="19"/>
      <c r="B8" s="57" t="s">
        <v>39</v>
      </c>
      <c r="C8" s="57" t="s">
        <v>40</v>
      </c>
      <c r="D8" s="60" t="s">
        <v>20</v>
      </c>
      <c r="E8" s="58">
        <v>10.56</v>
      </c>
      <c r="F8" s="53">
        <v>111</v>
      </c>
      <c r="G8" s="86">
        <v>0.7</v>
      </c>
      <c r="H8" s="86"/>
      <c r="I8" s="86">
        <v>27</v>
      </c>
      <c r="J8" s="10"/>
      <c r="K8" s="10"/>
    </row>
    <row r="9" spans="1:12" ht="15.75" x14ac:dyDescent="0.25">
      <c r="A9" s="19"/>
      <c r="B9" s="51"/>
      <c r="C9" s="51" t="s">
        <v>3</v>
      </c>
      <c r="D9" s="115">
        <v>20</v>
      </c>
      <c r="E9" s="75">
        <v>0.91</v>
      </c>
      <c r="F9" s="53">
        <v>46</v>
      </c>
      <c r="G9" s="86">
        <v>1.7</v>
      </c>
      <c r="H9" s="86">
        <v>0.3</v>
      </c>
      <c r="I9" s="86">
        <v>9</v>
      </c>
      <c r="J9" s="86"/>
      <c r="K9" s="10"/>
    </row>
    <row r="10" spans="1:12" ht="15.75" x14ac:dyDescent="0.25">
      <c r="A10" s="46"/>
      <c r="B10" s="51"/>
      <c r="C10" s="57" t="s">
        <v>49</v>
      </c>
      <c r="D10" s="55" t="s">
        <v>50</v>
      </c>
      <c r="E10" s="54">
        <v>4.57</v>
      </c>
      <c r="F10" s="117">
        <v>257.2</v>
      </c>
      <c r="G10" s="116">
        <v>5.92</v>
      </c>
      <c r="H10" s="117">
        <v>6.37</v>
      </c>
      <c r="I10" s="118">
        <v>43.57</v>
      </c>
      <c r="J10" s="10"/>
      <c r="K10" s="10"/>
    </row>
    <row r="11" spans="1:12" ht="16.5" thickBot="1" x14ac:dyDescent="0.3">
      <c r="A11" s="19"/>
      <c r="B11" s="51"/>
      <c r="C11" s="91"/>
      <c r="D11" s="92"/>
      <c r="E11" s="91"/>
      <c r="F11" s="91"/>
      <c r="G11" s="91"/>
      <c r="H11" s="91"/>
      <c r="I11" s="91"/>
      <c r="J11" s="10"/>
      <c r="K11" s="10"/>
    </row>
    <row r="12" spans="1:12" s="2" customFormat="1" ht="16.5" thickBot="1" x14ac:dyDescent="0.3">
      <c r="A12" s="20"/>
      <c r="B12" s="67"/>
      <c r="C12" s="82"/>
      <c r="D12" s="66"/>
      <c r="E12" s="79">
        <f>E5+E6+E7+E8+E9+E10</f>
        <v>45.519999999999996</v>
      </c>
      <c r="F12" s="80">
        <f>F5+F6+F7+F8+F9+F10</f>
        <v>687.97</v>
      </c>
      <c r="G12" s="93">
        <f>G5+G6+G7+G8+G9+G10</f>
        <v>18.739999999999998</v>
      </c>
      <c r="H12" s="93">
        <f>H5+H6+H7+H8+H9+H10</f>
        <v>17.650000000000002</v>
      </c>
      <c r="I12" s="94">
        <f>I5+I6+I7+I8+I9</f>
        <v>68.81</v>
      </c>
      <c r="J12" s="15"/>
      <c r="K12" s="15"/>
      <c r="L12" s="32"/>
    </row>
    <row r="13" spans="1:12" s="2" customFormat="1" ht="15.75" x14ac:dyDescent="0.25">
      <c r="A13" s="18" t="s">
        <v>19</v>
      </c>
      <c r="B13" s="57"/>
      <c r="C13" s="56"/>
      <c r="D13" s="55"/>
      <c r="E13" s="54"/>
      <c r="F13" s="123"/>
      <c r="G13" s="52"/>
      <c r="H13" s="52"/>
      <c r="I13" s="52"/>
      <c r="J13" s="15"/>
      <c r="K13" s="15"/>
    </row>
    <row r="14" spans="1:12" s="2" customFormat="1" ht="15.75" x14ac:dyDescent="0.25">
      <c r="A14" s="62"/>
      <c r="B14" s="57" t="s">
        <v>47</v>
      </c>
      <c r="C14" s="56" t="s">
        <v>48</v>
      </c>
      <c r="D14" s="55" t="s">
        <v>64</v>
      </c>
      <c r="E14" s="54">
        <v>12.24</v>
      </c>
      <c r="F14" s="123">
        <v>96.95</v>
      </c>
      <c r="G14" s="52">
        <v>6.97</v>
      </c>
      <c r="H14" s="52">
        <v>4.1100000000000003</v>
      </c>
      <c r="I14" s="52">
        <v>8</v>
      </c>
      <c r="J14" s="61"/>
      <c r="K14" s="61"/>
    </row>
    <row r="15" spans="1:12" s="2" customFormat="1" ht="15.75" x14ac:dyDescent="0.25">
      <c r="A15" s="19"/>
      <c r="B15" s="57" t="s">
        <v>37</v>
      </c>
      <c r="C15" s="59" t="s">
        <v>38</v>
      </c>
      <c r="D15" s="60" t="s">
        <v>65</v>
      </c>
      <c r="E15" s="58">
        <v>11.73</v>
      </c>
      <c r="F15" s="145">
        <v>140.58000000000001</v>
      </c>
      <c r="G15" s="111">
        <v>2.66</v>
      </c>
      <c r="H15" s="111">
        <v>4.92</v>
      </c>
      <c r="I15" s="111">
        <v>20.93</v>
      </c>
      <c r="J15" s="86"/>
      <c r="K15" s="15"/>
    </row>
    <row r="16" spans="1:12" s="2" customFormat="1" ht="15.75" x14ac:dyDescent="0.25">
      <c r="A16" s="19"/>
      <c r="B16" s="57" t="s">
        <v>18</v>
      </c>
      <c r="C16" s="57" t="s">
        <v>1</v>
      </c>
      <c r="D16" s="60" t="s">
        <v>4</v>
      </c>
      <c r="E16" s="58">
        <v>2.12</v>
      </c>
      <c r="F16" s="53">
        <v>60</v>
      </c>
      <c r="G16" s="86">
        <v>7.0000000000000007E-2</v>
      </c>
      <c r="H16" s="86">
        <v>0.02</v>
      </c>
      <c r="I16" s="86">
        <v>15</v>
      </c>
      <c r="J16" s="15"/>
      <c r="K16" s="15"/>
    </row>
    <row r="17" spans="1:11" s="2" customFormat="1" ht="15.75" x14ac:dyDescent="0.25">
      <c r="A17" s="19"/>
      <c r="B17" s="51"/>
      <c r="C17" s="51" t="s">
        <v>3</v>
      </c>
      <c r="D17" s="115">
        <v>20</v>
      </c>
      <c r="E17" s="75">
        <v>0.91</v>
      </c>
      <c r="F17" s="53">
        <v>46</v>
      </c>
      <c r="G17" s="86">
        <v>1.7</v>
      </c>
      <c r="H17" s="86">
        <v>0.3</v>
      </c>
      <c r="I17" s="86">
        <v>9</v>
      </c>
      <c r="J17" s="15"/>
      <c r="K17" s="15"/>
    </row>
    <row r="18" spans="1:11" s="2" customFormat="1" ht="16.5" thickBot="1" x14ac:dyDescent="0.3">
      <c r="A18" s="46"/>
      <c r="B18" s="51"/>
      <c r="C18" s="51"/>
      <c r="D18" s="50"/>
      <c r="E18" s="49"/>
      <c r="F18" s="63"/>
      <c r="G18" s="64"/>
      <c r="H18" s="64"/>
      <c r="I18" s="64"/>
      <c r="J18" s="15"/>
      <c r="K18" s="15"/>
    </row>
    <row r="19" spans="1:11" ht="16.5" thickBot="1" x14ac:dyDescent="0.3">
      <c r="A19" s="19"/>
      <c r="B19" s="67"/>
      <c r="C19" s="65"/>
      <c r="D19" s="66"/>
      <c r="E19" s="79">
        <f>E14+E15+E16+E17</f>
        <v>27</v>
      </c>
      <c r="F19" s="79">
        <f>F14+F15+F16+F17</f>
        <v>343.53000000000003</v>
      </c>
      <c r="G19" s="79">
        <f>G14+G15+G16+G17</f>
        <v>11.399999999999999</v>
      </c>
      <c r="H19" s="79">
        <f>H14+H15+H16+H17</f>
        <v>9.3500000000000014</v>
      </c>
      <c r="I19" s="79">
        <f>I14+I15+I16+I17</f>
        <v>52.93</v>
      </c>
      <c r="J19" s="10"/>
      <c r="K19" s="10"/>
    </row>
    <row r="20" spans="1:11" ht="31.5" x14ac:dyDescent="0.25">
      <c r="A20" s="21" t="s">
        <v>32</v>
      </c>
      <c r="B20" s="55" t="s">
        <v>51</v>
      </c>
      <c r="C20" s="59" t="s">
        <v>52</v>
      </c>
      <c r="D20" s="60" t="s">
        <v>53</v>
      </c>
      <c r="E20" s="58">
        <v>4.88</v>
      </c>
      <c r="F20" s="53">
        <v>93.2</v>
      </c>
      <c r="G20" s="86">
        <v>3</v>
      </c>
      <c r="H20" s="86">
        <v>5.12</v>
      </c>
      <c r="I20" s="86">
        <v>8</v>
      </c>
      <c r="J20" s="10"/>
      <c r="K20" s="10"/>
    </row>
    <row r="21" spans="1:11" ht="15.75" x14ac:dyDescent="0.25">
      <c r="A21" s="46"/>
      <c r="B21" s="57" t="s">
        <v>18</v>
      </c>
      <c r="C21" s="57" t="s">
        <v>1</v>
      </c>
      <c r="D21" s="60" t="s">
        <v>4</v>
      </c>
      <c r="E21" s="58">
        <v>2.12</v>
      </c>
      <c r="F21" s="53">
        <v>60</v>
      </c>
      <c r="G21" s="86">
        <v>7.0000000000000007E-2</v>
      </c>
      <c r="H21" s="86">
        <v>0.02</v>
      </c>
      <c r="I21" s="86">
        <v>15</v>
      </c>
      <c r="J21" s="10"/>
      <c r="K21" s="10"/>
    </row>
    <row r="22" spans="1:11" ht="15.75" x14ac:dyDescent="0.25">
      <c r="A22" s="19"/>
      <c r="B22" s="87"/>
      <c r="C22" s="75"/>
      <c r="D22" s="76"/>
      <c r="E22" s="75"/>
      <c r="F22" s="77"/>
      <c r="G22" s="78"/>
      <c r="H22" s="78"/>
      <c r="I22" s="78"/>
      <c r="J22" s="10"/>
      <c r="K22" s="10"/>
    </row>
    <row r="23" spans="1:11" ht="16.5" thickBot="1" x14ac:dyDescent="0.3">
      <c r="A23" s="19"/>
      <c r="B23" s="51"/>
      <c r="C23" s="51"/>
      <c r="D23" s="50"/>
      <c r="E23" s="49"/>
      <c r="F23" s="63"/>
      <c r="G23" s="64"/>
      <c r="H23" s="64"/>
      <c r="I23" s="64"/>
      <c r="J23" s="10"/>
      <c r="K23" s="10"/>
    </row>
    <row r="24" spans="1:11" s="2" customFormat="1" ht="16.5" thickBot="1" x14ac:dyDescent="0.3">
      <c r="A24" s="22"/>
      <c r="B24" s="67"/>
      <c r="C24" s="82"/>
      <c r="D24" s="66"/>
      <c r="E24" s="79">
        <f>E20+E21+E22</f>
        <v>7</v>
      </c>
      <c r="F24" s="80">
        <f>F22+F21+F20</f>
        <v>153.19999999999999</v>
      </c>
      <c r="G24" s="79">
        <f>SUM(G20:G23)</f>
        <v>3.07</v>
      </c>
      <c r="H24" s="79">
        <f>SUM(H20:H23)</f>
        <v>5.14</v>
      </c>
      <c r="I24" s="124">
        <f>SUM(I20:I23)</f>
        <v>23</v>
      </c>
      <c r="J24" s="11"/>
      <c r="K24" s="11"/>
    </row>
    <row r="25" spans="1:11" ht="27" customHeight="1" x14ac:dyDescent="0.2">
      <c r="A25" s="25" t="s">
        <v>22</v>
      </c>
      <c r="B25" s="87" t="s">
        <v>54</v>
      </c>
      <c r="C25" s="87" t="s">
        <v>55</v>
      </c>
      <c r="D25" s="70" t="s">
        <v>30</v>
      </c>
      <c r="E25" s="87">
        <v>9.91</v>
      </c>
      <c r="F25" s="90">
        <v>107.25</v>
      </c>
      <c r="G25" s="87">
        <v>2.02</v>
      </c>
      <c r="H25" s="87">
        <v>5.09</v>
      </c>
      <c r="I25" s="87">
        <v>11.98</v>
      </c>
      <c r="J25" s="40"/>
      <c r="K25" s="3"/>
    </row>
    <row r="26" spans="1:11" ht="27" customHeight="1" x14ac:dyDescent="0.2">
      <c r="A26" s="119"/>
      <c r="B26" s="87" t="s">
        <v>56</v>
      </c>
      <c r="C26" s="87" t="s">
        <v>57</v>
      </c>
      <c r="D26" s="70" t="s">
        <v>71</v>
      </c>
      <c r="E26" s="87">
        <v>30.52</v>
      </c>
      <c r="F26" s="90">
        <v>319.24</v>
      </c>
      <c r="G26" s="87">
        <v>14.75</v>
      </c>
      <c r="H26" s="87">
        <v>16.149999999999999</v>
      </c>
      <c r="I26" s="87">
        <v>28.67</v>
      </c>
      <c r="J26" s="120"/>
      <c r="K26" s="3"/>
    </row>
    <row r="27" spans="1:11" ht="12.75" customHeight="1" x14ac:dyDescent="0.2">
      <c r="A27" s="26"/>
      <c r="B27" s="57" t="s">
        <v>58</v>
      </c>
      <c r="C27" s="57" t="s">
        <v>59</v>
      </c>
      <c r="D27" s="60" t="s">
        <v>60</v>
      </c>
      <c r="E27" s="58">
        <v>4</v>
      </c>
      <c r="F27" s="123">
        <v>8.83</v>
      </c>
      <c r="G27" s="86">
        <v>0.25</v>
      </c>
      <c r="H27" s="86">
        <v>0.35</v>
      </c>
      <c r="I27" s="86">
        <v>1.18</v>
      </c>
      <c r="J27" s="3"/>
      <c r="K27" s="3"/>
    </row>
    <row r="28" spans="1:11" ht="12.75" customHeight="1" x14ac:dyDescent="0.2">
      <c r="A28" s="26"/>
      <c r="B28" s="57" t="s">
        <v>18</v>
      </c>
      <c r="C28" s="57" t="s">
        <v>1</v>
      </c>
      <c r="D28" s="60" t="s">
        <v>4</v>
      </c>
      <c r="E28" s="58">
        <v>2.12</v>
      </c>
      <c r="F28" s="53">
        <v>60</v>
      </c>
      <c r="G28" s="86">
        <v>7.0000000000000007E-2</v>
      </c>
      <c r="H28" s="86">
        <v>0.02</v>
      </c>
      <c r="I28" s="86">
        <v>15</v>
      </c>
      <c r="J28" s="3"/>
      <c r="K28" s="3"/>
    </row>
    <row r="29" spans="1:11" ht="12.75" customHeight="1" x14ac:dyDescent="0.2">
      <c r="A29" s="26"/>
      <c r="B29" s="87" t="s">
        <v>61</v>
      </c>
      <c r="C29" s="75" t="s">
        <v>62</v>
      </c>
      <c r="D29" s="76" t="s">
        <v>31</v>
      </c>
      <c r="E29" s="75">
        <v>3.05</v>
      </c>
      <c r="F29" s="77">
        <v>171.5</v>
      </c>
      <c r="G29" s="78">
        <v>3.95</v>
      </c>
      <c r="H29" s="78">
        <v>4.25</v>
      </c>
      <c r="I29" s="78">
        <v>29.05</v>
      </c>
      <c r="J29" s="3"/>
      <c r="K29" s="3"/>
    </row>
    <row r="30" spans="1:11" ht="12.75" customHeight="1" x14ac:dyDescent="0.2">
      <c r="A30" s="26"/>
      <c r="B30" s="60"/>
      <c r="C30" s="51" t="s">
        <v>3</v>
      </c>
      <c r="D30" s="115">
        <v>20</v>
      </c>
      <c r="E30" s="75">
        <v>0.91</v>
      </c>
      <c r="F30" s="53">
        <v>45.6</v>
      </c>
      <c r="G30" s="86">
        <v>1.7</v>
      </c>
      <c r="H30" s="86">
        <v>0.3</v>
      </c>
      <c r="I30" s="86">
        <v>9</v>
      </c>
      <c r="J30" s="3"/>
      <c r="K30" s="3"/>
    </row>
    <row r="31" spans="1:11" ht="12.75" customHeight="1" x14ac:dyDescent="0.2">
      <c r="A31" s="26"/>
      <c r="B31" s="110"/>
      <c r="C31" s="51" t="s">
        <v>63</v>
      </c>
      <c r="D31" s="115">
        <v>130</v>
      </c>
      <c r="E31" s="75">
        <v>12.61</v>
      </c>
      <c r="F31" s="53">
        <v>61.1</v>
      </c>
      <c r="G31" s="86">
        <v>0.52</v>
      </c>
      <c r="H31" s="86">
        <v>0.52</v>
      </c>
      <c r="I31" s="86">
        <v>12.74</v>
      </c>
      <c r="J31" s="3"/>
      <c r="K31" s="3"/>
    </row>
    <row r="32" spans="1:11" ht="12.75" customHeight="1" thickBot="1" x14ac:dyDescent="0.25">
      <c r="A32" s="26"/>
      <c r="B32" s="110"/>
      <c r="C32" s="51"/>
      <c r="D32" s="115"/>
      <c r="E32" s="75"/>
      <c r="F32" s="53"/>
      <c r="G32" s="86"/>
      <c r="H32" s="86"/>
      <c r="I32" s="86"/>
      <c r="J32" s="3"/>
      <c r="K32" s="3"/>
    </row>
    <row r="33" spans="1:19" s="2" customFormat="1" ht="13.5" customHeight="1" thickBot="1" x14ac:dyDescent="0.25">
      <c r="A33" s="26"/>
      <c r="B33" s="114"/>
      <c r="C33" s="97"/>
      <c r="D33" s="96"/>
      <c r="E33" s="95">
        <f>E25+E26+E27+E28+E29+E30+E31</f>
        <v>63.11999999999999</v>
      </c>
      <c r="F33" s="125">
        <f>F25+F26+F27+F28+F29+F30+F31</f>
        <v>773.52</v>
      </c>
      <c r="G33" s="88">
        <f>G25+G26+G27+G28+G29+G30+G31</f>
        <v>23.259999999999998</v>
      </c>
      <c r="H33" s="88">
        <f>H25+H26+H27+H28+H29+H30+H31</f>
        <v>26.68</v>
      </c>
      <c r="I33" s="113">
        <f>I25+I26+I27+I28+I29+I30+I31</f>
        <v>107.62</v>
      </c>
    </row>
    <row r="34" spans="1:19" ht="38.25" customHeight="1" x14ac:dyDescent="0.2">
      <c r="A34" s="27" t="s">
        <v>21</v>
      </c>
      <c r="B34" s="60"/>
      <c r="C34" s="59" t="s">
        <v>42</v>
      </c>
      <c r="D34" s="60" t="s">
        <v>20</v>
      </c>
      <c r="E34" s="58">
        <v>13</v>
      </c>
      <c r="F34" s="112">
        <v>90</v>
      </c>
      <c r="G34" s="146"/>
      <c r="H34" s="111"/>
      <c r="I34" s="111">
        <v>20</v>
      </c>
      <c r="J34" s="3"/>
      <c r="K34" s="3"/>
    </row>
    <row r="35" spans="1:19" ht="38.25" customHeight="1" x14ac:dyDescent="0.2">
      <c r="A35" s="28"/>
      <c r="B35" s="57"/>
      <c r="C35" s="57" t="s">
        <v>0</v>
      </c>
      <c r="D35" s="60" t="s">
        <v>31</v>
      </c>
      <c r="E35" s="58">
        <v>14.4</v>
      </c>
      <c r="F35" s="53">
        <v>125</v>
      </c>
      <c r="G35" s="86">
        <v>2</v>
      </c>
      <c r="H35" s="86">
        <v>13.5</v>
      </c>
      <c r="I35" s="86">
        <v>31</v>
      </c>
      <c r="J35" s="3"/>
      <c r="K35" s="3"/>
    </row>
    <row r="36" spans="1:19" ht="15.75" thickBot="1" x14ac:dyDescent="0.25">
      <c r="A36" s="28"/>
      <c r="B36" s="57"/>
      <c r="C36" s="51"/>
      <c r="D36" s="115"/>
      <c r="E36" s="58"/>
      <c r="F36" s="90"/>
      <c r="G36" s="83"/>
      <c r="H36" s="83"/>
      <c r="I36" s="83"/>
      <c r="J36" s="3"/>
      <c r="K36" s="3"/>
    </row>
    <row r="37" spans="1:19" ht="13.5" customHeight="1" thickBot="1" x14ac:dyDescent="0.25">
      <c r="A37" s="28"/>
      <c r="B37" s="114"/>
      <c r="C37" s="85"/>
      <c r="D37" s="68"/>
      <c r="E37" s="84">
        <f>E34+E35+E36</f>
        <v>27.4</v>
      </c>
      <c r="F37" s="89">
        <f>F34+F35</f>
        <v>215</v>
      </c>
      <c r="G37" s="147">
        <f>SUM(G34:G36)</f>
        <v>2</v>
      </c>
      <c r="H37" s="126">
        <f>SUM(H34:H36)</f>
        <v>13.5</v>
      </c>
      <c r="I37" s="101">
        <f>SUM(I34:I36)</f>
        <v>51</v>
      </c>
      <c r="J37" s="3"/>
      <c r="K37" s="3"/>
      <c r="N37" s="3"/>
      <c r="O37" s="3"/>
      <c r="P37" s="3"/>
      <c r="Q37" s="3"/>
      <c r="R37" s="3"/>
      <c r="S37" s="3"/>
    </row>
    <row r="38" spans="1:19" ht="13.5" customHeight="1" thickBot="1" x14ac:dyDescent="0.3">
      <c r="A38" s="29"/>
      <c r="B38" s="108"/>
      <c r="C38" s="100"/>
      <c r="D38" s="99"/>
      <c r="E38" s="130">
        <f>E33+E37</f>
        <v>90.519999999999982</v>
      </c>
      <c r="F38" s="98"/>
      <c r="G38" s="104"/>
      <c r="H38" s="104"/>
      <c r="I38" s="103"/>
      <c r="J38" s="3"/>
      <c r="K38" s="3"/>
      <c r="N38" s="36"/>
      <c r="O38" s="36"/>
      <c r="P38" s="36"/>
      <c r="Q38" s="36"/>
      <c r="R38" s="3"/>
      <c r="S38" s="3"/>
    </row>
    <row r="39" spans="1:19" ht="34.5" customHeight="1" x14ac:dyDescent="0.2">
      <c r="A39" s="30" t="s">
        <v>23</v>
      </c>
      <c r="B39" s="57" t="s">
        <v>47</v>
      </c>
      <c r="C39" s="56" t="s">
        <v>48</v>
      </c>
      <c r="D39" s="55" t="s">
        <v>31</v>
      </c>
      <c r="E39" s="54">
        <v>11.13</v>
      </c>
      <c r="F39" s="123">
        <v>88.13</v>
      </c>
      <c r="G39" s="52">
        <v>6.33</v>
      </c>
      <c r="H39" s="52">
        <v>3.73</v>
      </c>
      <c r="I39" s="52">
        <v>7.27</v>
      </c>
      <c r="J39" s="3"/>
      <c r="K39" s="3"/>
      <c r="N39" s="3"/>
      <c r="O39" s="3"/>
      <c r="P39" s="3"/>
      <c r="Q39" s="3"/>
      <c r="R39" s="3"/>
      <c r="S39" s="3"/>
    </row>
    <row r="40" spans="1:19" ht="34.5" customHeight="1" x14ac:dyDescent="0.2">
      <c r="A40" s="48"/>
      <c r="B40" s="57" t="s">
        <v>37</v>
      </c>
      <c r="C40" s="59" t="s">
        <v>38</v>
      </c>
      <c r="D40" s="60" t="s">
        <v>29</v>
      </c>
      <c r="E40" s="58">
        <v>9.07</v>
      </c>
      <c r="F40" s="112">
        <v>108.14</v>
      </c>
      <c r="G40" s="111">
        <v>2.0499999999999998</v>
      </c>
      <c r="H40" s="111">
        <v>3.78</v>
      </c>
      <c r="I40" s="111">
        <v>16.100000000000001</v>
      </c>
      <c r="J40" s="3"/>
      <c r="K40" s="3"/>
      <c r="N40" s="3"/>
      <c r="O40" s="3"/>
      <c r="P40" s="3"/>
      <c r="Q40" s="3"/>
      <c r="R40" s="3"/>
      <c r="S40" s="3"/>
    </row>
    <row r="41" spans="1:19" ht="34.5" customHeight="1" x14ac:dyDescent="0.2">
      <c r="A41" s="48"/>
      <c r="B41" s="57" t="s">
        <v>18</v>
      </c>
      <c r="C41" s="57" t="s">
        <v>1</v>
      </c>
      <c r="D41" s="60" t="s">
        <v>4</v>
      </c>
      <c r="E41" s="58">
        <v>2.12</v>
      </c>
      <c r="F41" s="53">
        <v>60</v>
      </c>
      <c r="G41" s="86">
        <v>7.0000000000000007E-2</v>
      </c>
      <c r="H41" s="86">
        <v>0.02</v>
      </c>
      <c r="I41" s="86">
        <v>15</v>
      </c>
      <c r="J41" s="3"/>
      <c r="K41" s="3"/>
      <c r="N41" s="3"/>
      <c r="O41" s="3"/>
      <c r="P41" s="3"/>
      <c r="Q41" s="3"/>
      <c r="R41" s="3"/>
      <c r="S41" s="3"/>
    </row>
    <row r="42" spans="1:19" ht="34.5" customHeight="1" x14ac:dyDescent="0.2">
      <c r="A42" s="48"/>
      <c r="B42" s="51"/>
      <c r="C42" s="51" t="s">
        <v>3</v>
      </c>
      <c r="D42" s="115">
        <v>20</v>
      </c>
      <c r="E42" s="75">
        <v>0.91</v>
      </c>
      <c r="F42" s="53">
        <v>46</v>
      </c>
      <c r="G42" s="86">
        <v>1.7</v>
      </c>
      <c r="H42" s="86">
        <v>0.3</v>
      </c>
      <c r="I42" s="86">
        <v>9</v>
      </c>
      <c r="J42" s="3"/>
      <c r="K42" s="3"/>
      <c r="N42" s="3"/>
      <c r="O42" s="3"/>
      <c r="P42" s="3"/>
      <c r="Q42" s="3"/>
      <c r="R42" s="3"/>
      <c r="S42" s="3"/>
    </row>
    <row r="43" spans="1:19" ht="12.75" customHeight="1" thickBot="1" x14ac:dyDescent="0.25">
      <c r="A43" s="24"/>
      <c r="B43" s="51"/>
      <c r="C43" s="51"/>
      <c r="D43" s="50"/>
      <c r="E43" s="49"/>
      <c r="F43" s="63"/>
      <c r="G43" s="64"/>
      <c r="H43" s="64"/>
      <c r="I43" s="64"/>
      <c r="J43" s="3"/>
      <c r="K43" s="3"/>
    </row>
    <row r="44" spans="1:19" ht="15.75" thickBot="1" x14ac:dyDescent="0.25">
      <c r="A44" s="17"/>
      <c r="B44" s="114"/>
      <c r="C44" s="85"/>
      <c r="D44" s="68"/>
      <c r="E44" s="84">
        <f>E39+E40+E41+E42</f>
        <v>23.230000000000004</v>
      </c>
      <c r="F44" s="69">
        <f>F39+F40+F41+F42</f>
        <v>302.27</v>
      </c>
      <c r="G44" s="102">
        <f>G39+G40+G41+G42</f>
        <v>10.149999999999999</v>
      </c>
      <c r="H44" s="84">
        <f>SUM(H39:H43)</f>
        <v>7.8299999999999992</v>
      </c>
      <c r="I44" s="127">
        <f>SUM(I39:I43)</f>
        <v>47.370000000000005</v>
      </c>
      <c r="J44" s="3"/>
      <c r="K44" s="3"/>
    </row>
    <row r="45" spans="1:19" ht="31.5" x14ac:dyDescent="0.25">
      <c r="A45" s="23" t="s">
        <v>24</v>
      </c>
      <c r="B45" s="87" t="s">
        <v>54</v>
      </c>
      <c r="C45" s="87" t="s">
        <v>55</v>
      </c>
      <c r="D45" s="70" t="s">
        <v>20</v>
      </c>
      <c r="E45" s="87">
        <v>7.93</v>
      </c>
      <c r="F45" s="90">
        <v>85.8</v>
      </c>
      <c r="G45" s="87">
        <v>2.02</v>
      </c>
      <c r="H45" s="87">
        <v>5.09</v>
      </c>
      <c r="I45" s="87">
        <v>11.98</v>
      </c>
      <c r="J45" s="3"/>
      <c r="K45" s="3"/>
    </row>
    <row r="46" spans="1:19" ht="15.75" x14ac:dyDescent="0.25">
      <c r="A46" s="23"/>
      <c r="B46" s="87" t="s">
        <v>56</v>
      </c>
      <c r="C46" s="87" t="s">
        <v>57</v>
      </c>
      <c r="D46" s="70" t="s">
        <v>70</v>
      </c>
      <c r="E46" s="87">
        <v>17.809999999999999</v>
      </c>
      <c r="F46" s="90">
        <v>262.67</v>
      </c>
      <c r="G46" s="87">
        <v>12.13</v>
      </c>
      <c r="H46" s="87">
        <v>13.29</v>
      </c>
      <c r="I46" s="87">
        <v>23.59</v>
      </c>
      <c r="J46" s="3"/>
      <c r="K46" s="3"/>
    </row>
    <row r="47" spans="1:19" ht="15.75" x14ac:dyDescent="0.25">
      <c r="A47" s="16"/>
      <c r="B47" s="57" t="s">
        <v>18</v>
      </c>
      <c r="C47" s="57" t="s">
        <v>1</v>
      </c>
      <c r="D47" s="60" t="s">
        <v>4</v>
      </c>
      <c r="E47" s="58">
        <v>2.12</v>
      </c>
      <c r="F47" s="53">
        <v>60</v>
      </c>
      <c r="G47" s="86">
        <v>7.0000000000000007E-2</v>
      </c>
      <c r="H47" s="86">
        <v>0.02</v>
      </c>
      <c r="I47" s="86">
        <v>15</v>
      </c>
      <c r="J47" s="3"/>
      <c r="K47" s="3"/>
    </row>
    <row r="48" spans="1:19" ht="15.75" x14ac:dyDescent="0.25">
      <c r="A48" s="16"/>
      <c r="B48" s="51"/>
      <c r="C48" s="51" t="s">
        <v>3</v>
      </c>
      <c r="D48" s="143">
        <v>20</v>
      </c>
      <c r="E48" s="72">
        <v>0.91</v>
      </c>
      <c r="F48" s="53">
        <v>46</v>
      </c>
      <c r="G48" s="86">
        <v>1.7</v>
      </c>
      <c r="H48" s="86">
        <v>0.3</v>
      </c>
      <c r="I48" s="86">
        <v>9</v>
      </c>
      <c r="J48" s="3"/>
      <c r="K48" s="3"/>
    </row>
    <row r="49" spans="1:11" ht="15.75" x14ac:dyDescent="0.25">
      <c r="A49" s="16"/>
      <c r="B49" s="57"/>
      <c r="C49" s="57"/>
      <c r="D49" s="60"/>
      <c r="E49" s="58"/>
      <c r="F49" s="53"/>
      <c r="G49" s="86"/>
      <c r="H49" s="86"/>
      <c r="I49" s="86"/>
      <c r="J49" s="3"/>
      <c r="K49" s="3"/>
    </row>
    <row r="50" spans="1:11" ht="15.75" x14ac:dyDescent="0.25">
      <c r="A50" s="16"/>
      <c r="B50" s="60"/>
      <c r="C50" s="51"/>
      <c r="D50" s="115"/>
      <c r="E50" s="75"/>
      <c r="F50" s="53"/>
      <c r="G50" s="86"/>
      <c r="H50" s="86"/>
      <c r="I50" s="86"/>
      <c r="J50" s="3"/>
      <c r="K50" s="3"/>
    </row>
    <row r="51" spans="1:11" ht="15.75" x14ac:dyDescent="0.25">
      <c r="A51" s="16"/>
      <c r="B51" s="72"/>
      <c r="C51" s="75"/>
      <c r="D51" s="76"/>
      <c r="E51" s="75"/>
      <c r="F51" s="77"/>
      <c r="G51" s="78"/>
      <c r="H51" s="78"/>
      <c r="I51" s="78"/>
      <c r="J51" s="3"/>
      <c r="K51" s="3"/>
    </row>
    <row r="52" spans="1:11" ht="15.75" thickBot="1" x14ac:dyDescent="0.25">
      <c r="A52" s="4"/>
      <c r="B52" s="75"/>
      <c r="C52" s="51"/>
      <c r="D52" s="50"/>
      <c r="E52" s="49"/>
      <c r="F52" s="63"/>
      <c r="G52" s="64"/>
      <c r="H52" s="64"/>
      <c r="I52" s="64"/>
      <c r="J52" s="3"/>
      <c r="K52" s="3"/>
    </row>
    <row r="53" spans="1:11" ht="13.5" thickBot="1" x14ac:dyDescent="0.25">
      <c r="A53" s="31"/>
      <c r="B53" s="109"/>
      <c r="C53" s="88"/>
      <c r="D53" s="71"/>
      <c r="E53" s="148">
        <f>E45+E46+E47+E48</f>
        <v>28.77</v>
      </c>
      <c r="F53" s="128">
        <f>F45+F46+F47+F48</f>
        <v>454.47</v>
      </c>
      <c r="G53" s="88">
        <f>G45+G46+G47+G48+G49</f>
        <v>15.92</v>
      </c>
      <c r="H53" s="88">
        <f>H45+H46+H47+H48+H49</f>
        <v>18.7</v>
      </c>
      <c r="I53" s="113">
        <f>I45+I46+I47+I48+I49</f>
        <v>59.57</v>
      </c>
    </row>
    <row r="54" spans="1:11" ht="15.75" thickBot="1" x14ac:dyDescent="0.3">
      <c r="B54" s="108"/>
      <c r="C54" s="107"/>
      <c r="D54" s="106"/>
      <c r="E54" s="131">
        <f>E44+E53</f>
        <v>52</v>
      </c>
      <c r="F54" s="105"/>
      <c r="G54" s="107"/>
      <c r="H54" s="107"/>
      <c r="I54" s="121"/>
    </row>
    <row r="55" spans="1:11" ht="15" x14ac:dyDescent="0.25">
      <c r="A55" s="39" t="s">
        <v>25</v>
      </c>
      <c r="B55" s="87" t="s">
        <v>54</v>
      </c>
      <c r="C55" s="87" t="s">
        <v>55</v>
      </c>
      <c r="D55" s="70" t="s">
        <v>20</v>
      </c>
      <c r="E55" s="87">
        <v>7.93</v>
      </c>
      <c r="F55" s="90">
        <v>85.8</v>
      </c>
      <c r="G55" s="87">
        <v>2.02</v>
      </c>
      <c r="H55" s="87">
        <v>5.09</v>
      </c>
      <c r="I55" s="87">
        <v>11.98</v>
      </c>
    </row>
    <row r="56" spans="1:11" x14ac:dyDescent="0.2">
      <c r="A56" s="1"/>
      <c r="B56" s="87" t="s">
        <v>56</v>
      </c>
      <c r="C56" s="87" t="s">
        <v>57</v>
      </c>
      <c r="D56" s="70" t="s">
        <v>69</v>
      </c>
      <c r="E56" s="87">
        <v>17.170000000000002</v>
      </c>
      <c r="F56" s="90">
        <v>258.63</v>
      </c>
      <c r="G56" s="87">
        <v>11.95</v>
      </c>
      <c r="H56" s="87">
        <v>13.08</v>
      </c>
      <c r="I56" s="87">
        <v>23.23</v>
      </c>
    </row>
    <row r="57" spans="1:11" x14ac:dyDescent="0.2">
      <c r="A57" s="1"/>
      <c r="B57" s="57" t="s">
        <v>18</v>
      </c>
      <c r="C57" s="57" t="s">
        <v>1</v>
      </c>
      <c r="D57" s="60" t="s">
        <v>4</v>
      </c>
      <c r="E57" s="58">
        <v>2.12</v>
      </c>
      <c r="F57" s="53">
        <v>60</v>
      </c>
      <c r="G57" s="86">
        <v>7.0000000000000007E-2</v>
      </c>
      <c r="H57" s="86">
        <v>0.02</v>
      </c>
      <c r="I57" s="86">
        <v>15</v>
      </c>
      <c r="J57" s="47"/>
    </row>
    <row r="58" spans="1:11" x14ac:dyDescent="0.2">
      <c r="A58" s="1"/>
      <c r="B58" s="51"/>
      <c r="C58" s="51" t="s">
        <v>3</v>
      </c>
      <c r="D58" s="115">
        <v>20</v>
      </c>
      <c r="E58" s="75">
        <v>0.91</v>
      </c>
      <c r="F58" s="53">
        <v>46</v>
      </c>
      <c r="G58" s="86">
        <v>1.7</v>
      </c>
      <c r="H58" s="86">
        <v>0.3</v>
      </c>
      <c r="I58" s="86">
        <v>9</v>
      </c>
    </row>
    <row r="59" spans="1:11" x14ac:dyDescent="0.2">
      <c r="A59" s="1"/>
      <c r="B59" s="72"/>
      <c r="C59" s="51"/>
      <c r="D59" s="115"/>
      <c r="E59" s="75"/>
      <c r="F59" s="53"/>
      <c r="G59" s="86"/>
      <c r="H59" s="86"/>
      <c r="I59" s="86"/>
    </row>
    <row r="60" spans="1:11" ht="13.5" thickBot="1" x14ac:dyDescent="0.25">
      <c r="A60" s="1"/>
      <c r="B60" s="60"/>
      <c r="C60" s="51"/>
      <c r="D60" s="115"/>
      <c r="E60" s="75"/>
      <c r="F60" s="53"/>
      <c r="G60" s="86"/>
      <c r="H60" s="86"/>
      <c r="I60" s="86"/>
    </row>
    <row r="61" spans="1:11" ht="15.75" thickBot="1" x14ac:dyDescent="0.3">
      <c r="A61" s="31"/>
      <c r="B61" s="114"/>
      <c r="C61" s="85"/>
      <c r="D61" s="68"/>
      <c r="E61" s="134">
        <f>E55+E56+E57+E58</f>
        <v>28.130000000000003</v>
      </c>
      <c r="F61" s="139">
        <f>F55+F56+F57+F58</f>
        <v>450.43</v>
      </c>
      <c r="G61" s="140">
        <f>G55+G56+G57+G58+G59</f>
        <v>15.739999999999998</v>
      </c>
      <c r="H61" s="140">
        <f>H55+H56+H57+H58+H59</f>
        <v>18.490000000000002</v>
      </c>
      <c r="I61" s="141">
        <f>I55+I56+I57+I58+I59</f>
        <v>59.21</v>
      </c>
    </row>
    <row r="62" spans="1:11" ht="15" customHeight="1" x14ac:dyDescent="0.25">
      <c r="A62" s="151" t="s">
        <v>26</v>
      </c>
      <c r="B62" s="60"/>
      <c r="C62" s="122" t="s">
        <v>41</v>
      </c>
      <c r="D62" s="136" t="s">
        <v>68</v>
      </c>
      <c r="E62" s="135">
        <v>4.75</v>
      </c>
      <c r="F62" s="137">
        <v>106.7</v>
      </c>
      <c r="G62" s="138">
        <v>1.36</v>
      </c>
      <c r="H62" s="138">
        <v>5.13</v>
      </c>
      <c r="I62" s="138">
        <v>13.75</v>
      </c>
      <c r="J62" s="38"/>
    </row>
    <row r="63" spans="1:11" ht="13.5" thickBot="1" x14ac:dyDescent="0.25">
      <c r="A63" s="152"/>
      <c r="B63" s="57" t="s">
        <v>18</v>
      </c>
      <c r="C63" s="57" t="s">
        <v>1</v>
      </c>
      <c r="D63" s="60" t="s">
        <v>4</v>
      </c>
      <c r="E63" s="58">
        <v>2.12</v>
      </c>
      <c r="F63" s="53">
        <v>60</v>
      </c>
      <c r="G63" s="86">
        <v>7.0000000000000007E-2</v>
      </c>
      <c r="H63" s="86">
        <v>0.02</v>
      </c>
      <c r="I63" s="86">
        <v>15</v>
      </c>
    </row>
    <row r="64" spans="1:11" ht="13.5" thickBot="1" x14ac:dyDescent="0.25">
      <c r="A64" s="152"/>
      <c r="B64" s="114"/>
      <c r="C64" s="85"/>
      <c r="D64" s="68"/>
      <c r="E64" s="84">
        <f>E63+E62</f>
        <v>6.87</v>
      </c>
      <c r="F64" s="69">
        <f>F62+F63</f>
        <v>166.7</v>
      </c>
      <c r="G64" s="129">
        <f>G62+G63</f>
        <v>1.4300000000000002</v>
      </c>
      <c r="H64" s="129">
        <f>H62+H63</f>
        <v>5.1499999999999995</v>
      </c>
      <c r="I64" s="129">
        <f>I62+I63</f>
        <v>28.75</v>
      </c>
    </row>
    <row r="65" spans="1:12" ht="15.75" thickBot="1" x14ac:dyDescent="0.3">
      <c r="A65" s="153"/>
      <c r="B65" s="114"/>
      <c r="C65" s="85"/>
      <c r="D65" s="68"/>
      <c r="E65" s="132">
        <f>E64+E61</f>
        <v>35</v>
      </c>
      <c r="F65" s="73"/>
      <c r="G65" s="85"/>
      <c r="H65" s="85"/>
      <c r="I65" s="74"/>
    </row>
    <row r="66" spans="1:12" ht="15" customHeight="1" x14ac:dyDescent="0.2">
      <c r="A66" s="151" t="s">
        <v>27</v>
      </c>
      <c r="B66" s="87" t="s">
        <v>54</v>
      </c>
      <c r="C66" s="87" t="s">
        <v>55</v>
      </c>
      <c r="D66" s="70" t="s">
        <v>30</v>
      </c>
      <c r="E66" s="87">
        <v>9.91</v>
      </c>
      <c r="F66" s="90">
        <v>107.25</v>
      </c>
      <c r="G66" s="87">
        <v>2.02</v>
      </c>
      <c r="H66" s="87">
        <v>5.09</v>
      </c>
      <c r="I66" s="87">
        <v>11.98</v>
      </c>
    </row>
    <row r="67" spans="1:12" ht="15" customHeight="1" x14ac:dyDescent="0.2">
      <c r="A67" s="152"/>
      <c r="B67" s="87" t="s">
        <v>56</v>
      </c>
      <c r="C67" s="87" t="s">
        <v>57</v>
      </c>
      <c r="D67" s="70" t="s">
        <v>67</v>
      </c>
      <c r="E67" s="87">
        <v>25.53</v>
      </c>
      <c r="F67" s="90">
        <v>297.02</v>
      </c>
      <c r="G67" s="87">
        <v>13.72</v>
      </c>
      <c r="H67" s="87">
        <v>13.08</v>
      </c>
      <c r="I67" s="87">
        <v>23.23</v>
      </c>
      <c r="J67" s="87"/>
    </row>
    <row r="68" spans="1:12" ht="12.75" customHeight="1" x14ac:dyDescent="0.2">
      <c r="A68" s="152"/>
      <c r="B68" s="57" t="s">
        <v>58</v>
      </c>
      <c r="C68" s="57" t="s">
        <v>59</v>
      </c>
      <c r="D68" s="60" t="s">
        <v>60</v>
      </c>
      <c r="E68" s="58">
        <v>4</v>
      </c>
      <c r="F68" s="123">
        <v>8.83</v>
      </c>
      <c r="G68" s="86">
        <v>0.25</v>
      </c>
      <c r="H68" s="86">
        <v>0.35</v>
      </c>
      <c r="I68" s="86">
        <v>1.18</v>
      </c>
      <c r="K68" s="81"/>
      <c r="L68" s="81"/>
    </row>
    <row r="69" spans="1:12" ht="12.75" customHeight="1" x14ac:dyDescent="0.2">
      <c r="A69" s="152"/>
      <c r="B69" s="57" t="s">
        <v>18</v>
      </c>
      <c r="C69" s="57" t="s">
        <v>1</v>
      </c>
      <c r="D69" s="60" t="s">
        <v>4</v>
      </c>
      <c r="E69" s="58">
        <v>2.12</v>
      </c>
      <c r="F69" s="53">
        <v>60</v>
      </c>
      <c r="G69" s="86">
        <v>7.0000000000000007E-2</v>
      </c>
      <c r="H69" s="86">
        <v>0.02</v>
      </c>
      <c r="I69" s="86">
        <v>15</v>
      </c>
      <c r="K69" s="81"/>
      <c r="L69" s="81"/>
    </row>
    <row r="70" spans="1:12" ht="12.75" customHeight="1" x14ac:dyDescent="0.2">
      <c r="A70" s="152"/>
      <c r="B70" s="87" t="s">
        <v>61</v>
      </c>
      <c r="C70" s="75" t="s">
        <v>62</v>
      </c>
      <c r="D70" s="76" t="s">
        <v>31</v>
      </c>
      <c r="E70" s="75">
        <v>3.05</v>
      </c>
      <c r="F70" s="77">
        <v>171.5</v>
      </c>
      <c r="G70" s="78">
        <v>3.95</v>
      </c>
      <c r="H70" s="78">
        <v>4.25</v>
      </c>
      <c r="I70" s="78">
        <v>29.05</v>
      </c>
      <c r="K70" s="81"/>
      <c r="L70" s="81"/>
    </row>
    <row r="71" spans="1:12" ht="12.75" customHeight="1" x14ac:dyDescent="0.2">
      <c r="A71" s="152"/>
      <c r="B71" s="60"/>
      <c r="C71" s="51" t="s">
        <v>3</v>
      </c>
      <c r="D71" s="115">
        <v>20</v>
      </c>
      <c r="E71" s="75">
        <v>0.91</v>
      </c>
      <c r="F71" s="53">
        <v>45.6</v>
      </c>
      <c r="G71" s="86">
        <v>1.7</v>
      </c>
      <c r="H71" s="86">
        <v>0.3</v>
      </c>
      <c r="I71" s="86">
        <v>9</v>
      </c>
      <c r="K71" s="81"/>
      <c r="L71" s="81"/>
    </row>
    <row r="72" spans="1:12" ht="12.75" customHeight="1" thickBot="1" x14ac:dyDescent="0.25">
      <c r="A72" s="152"/>
      <c r="B72" s="75"/>
      <c r="C72" s="51"/>
      <c r="D72" s="50"/>
      <c r="E72" s="49"/>
      <c r="F72" s="63"/>
      <c r="G72" s="64"/>
      <c r="H72" s="64"/>
      <c r="I72" s="64"/>
    </row>
    <row r="73" spans="1:12" ht="13.5" customHeight="1" thickBot="1" x14ac:dyDescent="0.3">
      <c r="A73" s="153"/>
      <c r="B73" s="114"/>
      <c r="C73" s="85"/>
      <c r="D73" s="68"/>
      <c r="E73" s="134">
        <f>E66+E67+E68+E69+E70+E71</f>
        <v>45.519999999999989</v>
      </c>
      <c r="F73" s="125">
        <f>F66+F67+F68+F69+F70+F71</f>
        <v>690.19999999999993</v>
      </c>
      <c r="G73" s="88">
        <f>G66+G67+G68+G69+G70+G71</f>
        <v>21.709999999999997</v>
      </c>
      <c r="H73" s="88">
        <f>H66+H67+H68+H69+H70+H71</f>
        <v>23.090000000000003</v>
      </c>
      <c r="I73" s="113">
        <f>I66+I67+I68+I69+I70+I71</f>
        <v>89.44</v>
      </c>
    </row>
    <row r="74" spans="1:12" ht="30" customHeight="1" x14ac:dyDescent="0.2">
      <c r="A74" s="154" t="s">
        <v>28</v>
      </c>
      <c r="B74" s="87"/>
      <c r="C74" s="87"/>
      <c r="D74" s="70"/>
      <c r="E74" s="87"/>
      <c r="F74" s="90"/>
      <c r="G74" s="87"/>
      <c r="H74" s="87"/>
      <c r="I74" s="87"/>
    </row>
    <row r="75" spans="1:12" ht="30" customHeight="1" x14ac:dyDescent="0.2">
      <c r="A75" s="155"/>
      <c r="B75" s="87" t="s">
        <v>56</v>
      </c>
      <c r="C75" s="87" t="s">
        <v>57</v>
      </c>
      <c r="D75" s="70" t="s">
        <v>66</v>
      </c>
      <c r="E75" s="87">
        <v>19.97</v>
      </c>
      <c r="F75" s="90">
        <v>272.77</v>
      </c>
      <c r="G75" s="87">
        <v>12.6</v>
      </c>
      <c r="H75" s="87">
        <v>13.8</v>
      </c>
      <c r="I75" s="87">
        <v>24.5</v>
      </c>
    </row>
    <row r="76" spans="1:12" ht="30" customHeight="1" x14ac:dyDescent="0.2">
      <c r="A76" s="155"/>
      <c r="B76" s="57" t="s">
        <v>58</v>
      </c>
      <c r="C76" s="57" t="s">
        <v>59</v>
      </c>
      <c r="D76" s="60" t="s">
        <v>60</v>
      </c>
      <c r="E76" s="58">
        <v>4</v>
      </c>
      <c r="F76" s="123">
        <v>8.83</v>
      </c>
      <c r="G76" s="86">
        <v>0.25</v>
      </c>
      <c r="H76" s="86">
        <v>0.35</v>
      </c>
      <c r="I76" s="86">
        <v>1.18</v>
      </c>
    </row>
    <row r="77" spans="1:12" ht="30" customHeight="1" x14ac:dyDescent="0.2">
      <c r="A77" s="155"/>
      <c r="B77" s="57" t="s">
        <v>18</v>
      </c>
      <c r="C77" s="57" t="s">
        <v>1</v>
      </c>
      <c r="D77" s="60" t="s">
        <v>4</v>
      </c>
      <c r="E77" s="58">
        <v>2.12</v>
      </c>
      <c r="F77" s="53">
        <v>60</v>
      </c>
      <c r="G77" s="86">
        <v>7.0000000000000007E-2</v>
      </c>
      <c r="H77" s="86">
        <v>0.02</v>
      </c>
      <c r="I77" s="86">
        <v>15</v>
      </c>
    </row>
    <row r="78" spans="1:12" x14ac:dyDescent="0.2">
      <c r="A78" s="155"/>
      <c r="B78" s="87"/>
      <c r="C78" s="51" t="s">
        <v>3</v>
      </c>
      <c r="D78" s="115">
        <v>20</v>
      </c>
      <c r="E78" s="75">
        <v>0.91</v>
      </c>
      <c r="F78" s="53">
        <v>45.6</v>
      </c>
      <c r="G78" s="86">
        <v>1.7</v>
      </c>
      <c r="H78" s="86">
        <v>0.3</v>
      </c>
      <c r="I78" s="86">
        <v>9</v>
      </c>
      <c r="J78" s="37"/>
      <c r="K78" s="3"/>
    </row>
    <row r="79" spans="1:12" ht="13.5" thickBot="1" x14ac:dyDescent="0.25">
      <c r="A79" s="155"/>
      <c r="B79" s="60"/>
      <c r="C79" s="51"/>
      <c r="D79" s="115"/>
      <c r="E79" s="75"/>
      <c r="F79" s="53"/>
      <c r="G79" s="86"/>
      <c r="H79" s="86"/>
      <c r="I79" s="86"/>
      <c r="J79" s="37"/>
      <c r="K79" s="3"/>
    </row>
    <row r="80" spans="1:12" ht="15.75" thickBot="1" x14ac:dyDescent="0.3">
      <c r="A80" s="156"/>
      <c r="B80" s="114"/>
      <c r="C80" s="85"/>
      <c r="D80" s="68"/>
      <c r="E80" s="132">
        <f>E75+E76+E77+E78</f>
        <v>27</v>
      </c>
      <c r="F80" s="129">
        <f>F75+F76+F77+F78</f>
        <v>387.2</v>
      </c>
      <c r="G80" s="85">
        <f>SUM(G74:G79)</f>
        <v>14.62</v>
      </c>
      <c r="H80" s="85">
        <f>SUM(H74:H79)</f>
        <v>14.47</v>
      </c>
      <c r="I80" s="74">
        <f>SUM(I74:I79)</f>
        <v>49.68</v>
      </c>
      <c r="J80" s="3"/>
      <c r="K80" s="3"/>
    </row>
    <row r="81" spans="1:17" ht="15" customHeight="1" thickBot="1" x14ac:dyDescent="0.3">
      <c r="A81" s="142"/>
      <c r="B81" s="114"/>
      <c r="C81" s="85"/>
      <c r="D81" s="68"/>
      <c r="E81" s="133"/>
      <c r="F81" s="73"/>
      <c r="G81" s="85"/>
      <c r="H81" s="85"/>
      <c r="I81" s="74"/>
    </row>
    <row r="82" spans="1:17" ht="12.75" customHeight="1" x14ac:dyDescent="0.25">
      <c r="A82" s="151" t="s">
        <v>33</v>
      </c>
      <c r="B82" s="60" t="s">
        <v>34</v>
      </c>
      <c r="C82" s="122" t="s">
        <v>2</v>
      </c>
      <c r="D82" s="144" t="s">
        <v>29</v>
      </c>
      <c r="E82" s="135">
        <v>11.07</v>
      </c>
      <c r="F82" s="137">
        <v>304</v>
      </c>
      <c r="G82" s="138">
        <v>5.5</v>
      </c>
      <c r="H82" s="138">
        <v>4.99</v>
      </c>
      <c r="I82" s="138">
        <v>59.23</v>
      </c>
    </row>
    <row r="83" spans="1:17" ht="12.75" customHeight="1" x14ac:dyDescent="0.2">
      <c r="A83" s="152"/>
      <c r="B83" s="57" t="s">
        <v>35</v>
      </c>
      <c r="C83" s="57" t="s">
        <v>36</v>
      </c>
      <c r="D83" s="60" t="s">
        <v>29</v>
      </c>
      <c r="E83" s="58">
        <v>28</v>
      </c>
      <c r="F83" s="53">
        <v>299</v>
      </c>
      <c r="G83" s="86">
        <v>10.09</v>
      </c>
      <c r="H83" s="86">
        <v>11.1</v>
      </c>
      <c r="I83" s="86">
        <v>28.1</v>
      </c>
    </row>
    <row r="84" spans="1:17" ht="12.75" customHeight="1" x14ac:dyDescent="0.2">
      <c r="A84" s="153"/>
      <c r="B84" s="57" t="s">
        <v>18</v>
      </c>
      <c r="C84" s="57" t="s">
        <v>1</v>
      </c>
      <c r="D84" s="60" t="s">
        <v>4</v>
      </c>
      <c r="E84" s="58">
        <v>2.12</v>
      </c>
      <c r="F84" s="53">
        <v>60</v>
      </c>
      <c r="G84" s="86">
        <v>7.0000000000000007E-2</v>
      </c>
      <c r="H84" s="86">
        <v>0.02</v>
      </c>
      <c r="I84" s="86">
        <v>15</v>
      </c>
      <c r="J84" s="37"/>
      <c r="K84" s="34"/>
      <c r="L84" s="33"/>
      <c r="M84" s="33"/>
      <c r="N84" s="33"/>
      <c r="O84" s="33"/>
      <c r="P84" s="3"/>
      <c r="Q84" s="3"/>
    </row>
    <row r="85" spans="1:17" ht="12.75" customHeight="1" x14ac:dyDescent="0.2">
      <c r="J85" s="37"/>
      <c r="K85" s="3"/>
      <c r="L85" s="3"/>
      <c r="M85" s="3"/>
      <c r="N85" s="3"/>
      <c r="O85" s="3"/>
      <c r="P85" s="3"/>
      <c r="Q85" s="3"/>
    </row>
    <row r="86" spans="1:17" ht="12.75" customHeight="1" x14ac:dyDescent="0.2">
      <c r="K86" s="3"/>
      <c r="L86" s="3"/>
      <c r="M86" s="3"/>
      <c r="N86" s="3"/>
      <c r="O86" s="3"/>
      <c r="P86" s="3"/>
      <c r="Q86" s="3"/>
    </row>
    <row r="87" spans="1:17" ht="12.75" customHeight="1" x14ac:dyDescent="0.2">
      <c r="K87" s="3"/>
      <c r="L87" s="3"/>
      <c r="M87" s="3"/>
      <c r="N87" s="3"/>
      <c r="O87" s="3"/>
      <c r="P87" s="3"/>
      <c r="Q87" s="3"/>
    </row>
    <row r="88" spans="1:17" ht="12.75" customHeight="1" x14ac:dyDescent="0.2"/>
    <row r="89" spans="1:17" ht="12.75" customHeight="1" x14ac:dyDescent="0.2"/>
    <row r="90" spans="1:17" ht="12.75" customHeight="1" x14ac:dyDescent="0.2"/>
  </sheetData>
  <mergeCells count="5">
    <mergeCell ref="B2:C2"/>
    <mergeCell ref="A62:A65"/>
    <mergeCell ref="A74:A80"/>
    <mergeCell ref="A66:A73"/>
    <mergeCell ref="A82:A84"/>
  </mergeCells>
  <phoneticPr fontId="0" type="noConversion"/>
  <pageMargins left="0.74803149606299213" right="0.15748031496062992" top="0.98425196850393704" bottom="0.98425196850393704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2021-09-07T14:16:03Z</cp:lastPrinted>
  <dcterms:created xsi:type="dcterms:W3CDTF">1996-10-08T23:32:33Z</dcterms:created>
  <dcterms:modified xsi:type="dcterms:W3CDTF">2022-05-24T13:37:02Z</dcterms:modified>
</cp:coreProperties>
</file>