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CD715575-9C5A-4BF9-9F3D-86C3CD601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F39" i="1"/>
  <c r="E39" i="1"/>
  <c r="F29" i="1"/>
  <c r="E29" i="1"/>
  <c r="F16" i="1"/>
  <c r="E16" i="1"/>
  <c r="F11" i="1"/>
  <c r="E11" i="1"/>
  <c r="H50" i="1"/>
  <c r="G50" i="1"/>
  <c r="F33" i="1"/>
  <c r="E33" i="1"/>
  <c r="E34" i="1"/>
  <c r="I29" i="1"/>
  <c r="H29" i="1"/>
  <c r="G29" i="1"/>
  <c r="I33" i="1"/>
  <c r="H33" i="1"/>
  <c r="G33" i="1"/>
  <c r="F21" i="1"/>
  <c r="E21" i="1"/>
  <c r="E42" i="1"/>
  <c r="I50" i="1"/>
  <c r="I39" i="1"/>
  <c r="H39" i="1"/>
  <c r="H43" i="1" s="1"/>
  <c r="G39" i="1"/>
  <c r="G43" i="1" s="1"/>
  <c r="I16" i="1"/>
  <c r="H16" i="1"/>
  <c r="G16" i="1"/>
  <c r="I42" i="1"/>
  <c r="I43" i="1" s="1"/>
  <c r="H42" i="1"/>
  <c r="G42" i="1"/>
  <c r="F42" i="1"/>
  <c r="I11" i="1"/>
  <c r="H11" i="1"/>
  <c r="G11" i="1"/>
  <c r="I21" i="1"/>
  <c r="H21" i="1"/>
  <c r="G21" i="1"/>
  <c r="F43" i="1"/>
  <c r="E43" i="1"/>
</calcChain>
</file>

<file path=xl/sharedStrings.xml><?xml version="1.0" encoding="utf-8"?>
<sst xmlns="http://schemas.openxmlformats.org/spreadsheetml/2006/main" count="112" uniqueCount="57">
  <si>
    <t>Вафли</t>
  </si>
  <si>
    <t>Чай с сахаром</t>
  </si>
  <si>
    <t>Рис отварной</t>
  </si>
  <si>
    <t>Суп вермишелевый</t>
  </si>
  <si>
    <t>Гуляш из свинины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</si>
  <si>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</si>
  <si>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</si>
  <si>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</si>
  <si>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</si>
  <si>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</si>
  <si>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</si>
  <si>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</si>
  <si>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</si>
  <si>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</si>
  <si>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</si>
  <si>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</si>
  <si>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</si>
  <si>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</si>
  <si>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</si>
  <si>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</si>
  <si>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</si>
  <si>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</si>
  <si>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20</t>
  </si>
  <si>
    <t>50</t>
  </si>
  <si>
    <t>Обед ГПД</t>
  </si>
  <si>
    <t>Полдник ГПД</t>
  </si>
  <si>
    <t>Буфетная продукция</t>
  </si>
  <si>
    <t>250</t>
  </si>
  <si>
    <t>2-я смена Обед 2-4  6-7</t>
  </si>
  <si>
    <t>259-2015</t>
  </si>
  <si>
    <t>Жаркое из свинины</t>
  </si>
  <si>
    <t>Обед ОВЗ и инвалиды 1-4 классы</t>
  </si>
  <si>
    <t>Полдник ОВЗ и инвалиды 1-4</t>
  </si>
  <si>
    <t>3-2015</t>
  </si>
  <si>
    <t>Завтрак 1-11</t>
  </si>
  <si>
    <t>20/5/20</t>
  </si>
  <si>
    <t>111-2015</t>
  </si>
  <si>
    <t>421-2015</t>
  </si>
  <si>
    <t>Сдоба обыкновен.</t>
  </si>
  <si>
    <t>35</t>
  </si>
  <si>
    <t>304-2015</t>
  </si>
  <si>
    <t>260-2015</t>
  </si>
  <si>
    <t>Пряник</t>
  </si>
  <si>
    <t>18/20</t>
  </si>
  <si>
    <t>Сок</t>
  </si>
  <si>
    <t>400</t>
  </si>
  <si>
    <t>25</t>
  </si>
  <si>
    <t>30/30</t>
  </si>
  <si>
    <t>27/27</t>
  </si>
  <si>
    <t>133</t>
  </si>
  <si>
    <t>130</t>
  </si>
  <si>
    <t>63/63</t>
  </si>
  <si>
    <t>21/100</t>
  </si>
  <si>
    <t>43/43</t>
  </si>
  <si>
    <t>129</t>
  </si>
  <si>
    <t>Бутерб. с сыром</t>
  </si>
  <si>
    <t>Бутерб.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</si>
</sst>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27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top" wrapText="1"/>
    </xf>
    <xf numFmtId="49" fontId="4" fillId="0" borderId="14" xfId="0" applyNumberFormat="1" applyFont="1" applyFill="1" applyBorder="1" applyAlignment="1" applyProtection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5" xfId="0" applyBorder="1"/>
    <xf numFmtId="0" fontId="4" fillId="0" borderId="16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49" fontId="3" fillId="2" borderId="21" xfId="0" applyNumberFormat="1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6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>
      <alignment wrapText="1"/>
    </xf>
    <xf numFmtId="0" fontId="3" fillId="2" borderId="19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" xfId="0" applyFont="1" applyBorder="1" applyAlignment="1"/>
    <xf numFmtId="0" fontId="3" fillId="0" borderId="16" xfId="0" applyFont="1" applyBorder="1" applyAlignment="1"/>
    <xf numFmtId="0" fontId="3" fillId="0" borderId="22" xfId="0" applyNumberFormat="1" applyFont="1" applyFill="1" applyBorder="1" applyAlignment="1" applyProtection="1"/>
    <xf numFmtId="0" fontId="3" fillId="0" borderId="23" xfId="0" applyFont="1" applyBorder="1" applyAlignment="1"/>
    <xf numFmtId="0" fontId="3" fillId="0" borderId="20" xfId="0" applyFont="1" applyBorder="1" applyAlignment="1"/>
    <xf numFmtId="49" fontId="3" fillId="2" borderId="22" xfId="0" applyNumberFormat="1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2" fontId="5" fillId="2" borderId="19" xfId="0" applyNumberFormat="1" applyFont="1" applyFill="1" applyBorder="1" applyAlignment="1" applyProtection="1">
      <protection locked="0"/>
    </xf>
    <xf numFmtId="164" fontId="5" fillId="2" borderId="18" xfId="0" applyNumberFormat="1" applyFont="1" applyFill="1" applyBorder="1" applyAlignment="1" applyProtection="1">
      <protection locked="0"/>
    </xf>
    <xf numFmtId="164" fontId="5" fillId="2" borderId="19" xfId="0" applyNumberFormat="1" applyFont="1" applyFill="1" applyBorder="1" applyAlignment="1" applyProtection="1">
      <protection locked="0"/>
    </xf>
    <xf numFmtId="164" fontId="5" fillId="2" borderId="17" xfId="0" applyNumberFormat="1" applyFont="1" applyFill="1" applyBorder="1" applyAlignment="1" applyProtection="1">
      <protection locked="0"/>
    </xf>
    <xf numFmtId="1" fontId="5" fillId="2" borderId="18" xfId="0" applyNumberFormat="1" applyFont="1" applyFill="1" applyBorder="1" applyAlignment="1" applyProtection="1">
      <protection locked="0"/>
    </xf>
    <xf numFmtId="2" fontId="5" fillId="2" borderId="18" xfId="0" applyNumberFormat="1" applyFont="1" applyFill="1" applyBorder="1" applyAlignment="1" applyProtection="1">
      <protection locked="0"/>
    </xf>
    <xf numFmtId="164" fontId="5" fillId="0" borderId="18" xfId="123" applyNumberFormat="1" applyFont="1" applyBorder="1" applyAlignment="1"/>
    <xf numFmtId="0" fontId="5" fillId="0" borderId="19" xfId="123" applyFont="1" applyBorder="1" applyAlignment="1"/>
    <xf numFmtId="0" fontId="5" fillId="0" borderId="17" xfId="123" applyFont="1" applyBorder="1" applyAlignment="1"/>
    <xf numFmtId="2" fontId="5" fillId="2" borderId="3" xfId="0" applyNumberFormat="1" applyFont="1" applyFill="1" applyBorder="1" applyAlignment="1" applyProtection="1">
      <protection locked="0"/>
    </xf>
    <xf numFmtId="1" fontId="5" fillId="2" borderId="26" xfId="0" applyNumberFormat="1" applyFont="1" applyFill="1" applyBorder="1" applyAlignment="1" applyProtection="1">
      <protection locked="0"/>
    </xf>
    <xf numFmtId="0" fontId="5" fillId="0" borderId="3" xfId="159" applyFont="1" applyBorder="1" applyAlignment="1"/>
    <xf numFmtId="0" fontId="5" fillId="0" borderId="4" xfId="159" applyFont="1" applyBorder="1" applyAlignment="1"/>
    <xf numFmtId="2" fontId="5" fillId="2" borderId="6" xfId="0" applyNumberFormat="1" applyFont="1" applyFill="1" applyBorder="1" applyAlignment="1" applyProtection="1">
      <protection locked="0"/>
    </xf>
    <xf numFmtId="1" fontId="5" fillId="2" borderId="27" xfId="0" applyNumberFormat="1" applyFont="1" applyFill="1" applyBorder="1" applyAlignment="1" applyProtection="1">
      <protection locked="0"/>
    </xf>
    <xf numFmtId="0" fontId="5" fillId="0" borderId="6" xfId="159" applyFont="1" applyBorder="1" applyAlignment="1"/>
    <xf numFmtId="0" fontId="5" fillId="0" borderId="7" xfId="159" applyFont="1" applyBorder="1" applyAlignment="1"/>
    <xf numFmtId="2" fontId="5" fillId="0" borderId="19" xfId="123" applyNumberFormat="1" applyFont="1" applyBorder="1" applyAlignment="1"/>
    <xf numFmtId="1" fontId="5" fillId="0" borderId="18" xfId="123" applyNumberFormat="1" applyFont="1" applyBorder="1" applyAlignment="1"/>
    <xf numFmtId="2" fontId="5" fillId="0" borderId="28" xfId="0" applyNumberFormat="1" applyFont="1" applyBorder="1" applyAlignment="1"/>
    <xf numFmtId="164" fontId="5" fillId="0" borderId="29" xfId="0" applyNumberFormat="1" applyFont="1" applyBorder="1" applyAlignment="1"/>
    <xf numFmtId="2" fontId="5" fillId="0" borderId="29" xfId="0" applyNumberFormat="1" applyFont="1" applyBorder="1" applyAlignment="1"/>
    <xf numFmtId="2" fontId="5" fillId="0" borderId="30" xfId="0" applyNumberFormat="1" applyFont="1" applyBorder="1" applyAlignment="1"/>
    <xf numFmtId="2" fontId="5" fillId="0" borderId="19" xfId="0" applyNumberFormat="1" applyFont="1" applyBorder="1" applyAlignment="1"/>
    <xf numFmtId="164" fontId="5" fillId="0" borderId="18" xfId="0" applyNumberFormat="1" applyFont="1" applyBorder="1" applyAlignment="1"/>
    <xf numFmtId="0" fontId="7" fillId="2" borderId="16" xfId="0" applyFont="1" applyFill="1" applyBorder="1" applyAlignment="1"/>
    <xf numFmtId="49" fontId="7" fillId="2" borderId="16" xfId="0" applyNumberFormat="1" applyFont="1" applyFill="1" applyBorder="1" applyAlignment="1" applyProtection="1">
      <protection locked="0"/>
    </xf>
    <xf numFmtId="2" fontId="7" fillId="2" borderId="16" xfId="0" applyNumberFormat="1" applyFont="1" applyFill="1" applyBorder="1" applyAlignment="1" applyProtection="1">
      <protection locked="0"/>
    </xf>
    <xf numFmtId="0" fontId="7" fillId="0" borderId="25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15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/>
    <xf numFmtId="2" fontId="7" fillId="2" borderId="15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49" fontId="7" fillId="2" borderId="21" xfId="0" applyNumberFormat="1" applyFont="1" applyFill="1" applyBorder="1" applyAlignment="1" applyProtection="1">
      <protection locked="0"/>
    </xf>
    <xf numFmtId="2" fontId="7" fillId="2" borderId="21" xfId="0" applyNumberFormat="1" applyFont="1" applyFill="1" applyBorder="1" applyAlignment="1" applyProtection="1">
      <protection locked="0"/>
    </xf>
    <xf numFmtId="1" fontId="7" fillId="2" borderId="13" xfId="0" applyNumberFormat="1" applyFont="1" applyFill="1" applyBorder="1" applyAlignment="1" applyProtection="1">
      <protection locked="0"/>
    </xf>
    <xf numFmtId="0" fontId="7" fillId="0" borderId="21" xfId="159" applyFont="1" applyBorder="1" applyAlignment="1"/>
    <xf numFmtId="0" fontId="7" fillId="2" borderId="21" xfId="0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49" fontId="7" fillId="2" borderId="19" xfId="0" applyNumberFormat="1" applyFont="1" applyFill="1" applyBorder="1" applyAlignment="1" applyProtection="1">
      <protection locked="0"/>
    </xf>
    <xf numFmtId="164" fontId="7" fillId="2" borderId="1" xfId="0" applyNumberFormat="1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protection locked="0"/>
    </xf>
    <xf numFmtId="0" fontId="7" fillId="0" borderId="21" xfId="0" applyNumberFormat="1" applyFont="1" applyFill="1" applyBorder="1" applyAlignment="1" applyProtection="1"/>
    <xf numFmtId="49" fontId="7" fillId="0" borderId="21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16" xfId="0" applyFont="1" applyBorder="1" applyAlignment="1"/>
    <xf numFmtId="49" fontId="7" fillId="0" borderId="16" xfId="0" applyNumberFormat="1" applyFont="1" applyBorder="1" applyAlignment="1"/>
    <xf numFmtId="49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164" fontId="7" fillId="2" borderId="14" xfId="0" applyNumberFormat="1" applyFont="1" applyFill="1" applyBorder="1" applyAlignment="1" applyProtection="1">
      <protection locked="0"/>
    </xf>
    <xf numFmtId="0" fontId="7" fillId="0" borderId="19" xfId="47" applyFont="1" applyBorder="1" applyAlignment="1"/>
    <xf numFmtId="49" fontId="7" fillId="0" borderId="19" xfId="47" applyNumberFormat="1" applyFont="1" applyBorder="1" applyAlignment="1"/>
    <xf numFmtId="49" fontId="7" fillId="2" borderId="22" xfId="0" applyNumberFormat="1" applyFont="1" applyFill="1" applyBorder="1" applyAlignment="1" applyProtection="1">
      <protection locked="0"/>
    </xf>
    <xf numFmtId="2" fontId="7" fillId="2" borderId="2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49" fontId="7" fillId="2" borderId="6" xfId="0" applyNumberFormat="1" applyFont="1" applyFill="1" applyBorder="1" applyAlignment="1" applyProtection="1">
      <protection locked="0"/>
    </xf>
    <xf numFmtId="164" fontId="7" fillId="2" borderId="25" xfId="0" applyNumberFormat="1" applyFont="1" applyFill="1" applyBorder="1" applyAlignment="1" applyProtection="1">
      <protection locked="0"/>
    </xf>
    <xf numFmtId="0" fontId="7" fillId="0" borderId="16" xfId="2" applyNumberFormat="1" applyFont="1" applyFill="1" applyBorder="1" applyAlignment="1" applyProtection="1"/>
    <xf numFmtId="0" fontId="7" fillId="0" borderId="19" xfId="0" applyFont="1" applyBorder="1" applyAlignment="1"/>
    <xf numFmtId="49" fontId="7" fillId="0" borderId="19" xfId="0" applyNumberFormat="1" applyFont="1" applyBorder="1" applyAlignment="1"/>
    <xf numFmtId="0" fontId="7" fillId="0" borderId="28" xfId="0" applyFont="1" applyBorder="1" applyAlignment="1"/>
    <xf numFmtId="49" fontId="7" fillId="0" borderId="28" xfId="0" applyNumberFormat="1" applyFont="1" applyBorder="1" applyAlignment="1"/>
    <xf numFmtId="0" fontId="0" fillId="2" borderId="15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tabSelected="1" workbookViewId="0">
      <selection activeCell="C57" sqref="C57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4"/>
      <c r="B1" s="4"/>
      <c r="C1" s="4"/>
      <c r="D1" s="9"/>
      <c r="E1" s="4"/>
      <c r="F1" s="4"/>
      <c r="G1" s="5"/>
      <c r="H1" s="5"/>
      <c r="I1" s="6"/>
    </row>
    <row r="2" spans="1:9" x14ac:dyDescent="0.2">
      <c r="A2" s="6" t="s">
        <v>7</v>
      </c>
      <c r="B2" s="118"/>
      <c r="C2" s="119"/>
      <c r="D2" s="10" t="s">
        <v>8</v>
      </c>
      <c r="E2" s="7"/>
      <c r="F2" s="6"/>
      <c r="G2" s="6"/>
      <c r="H2" s="6" t="s">
        <v>9</v>
      </c>
      <c r="I2" s="8">
        <v>44699</v>
      </c>
    </row>
    <row r="3" spans="1:9" ht="13.5" thickBot="1" x14ac:dyDescent="0.25">
      <c r="A3" s="6"/>
      <c r="B3" s="6"/>
      <c r="C3" s="6"/>
      <c r="D3" s="10"/>
      <c r="E3" s="6"/>
      <c r="F3" s="6"/>
      <c r="G3" s="6"/>
      <c r="H3" s="6"/>
      <c r="I3" s="6"/>
    </row>
    <row r="4" spans="1:9" ht="15.75" thickBot="1" x14ac:dyDescent="0.3">
      <c r="A4" s="27" t="s">
        <v>10</v>
      </c>
      <c r="B4" s="26" t="s">
        <v>11</v>
      </c>
      <c r="C4" s="26" t="s">
        <v>12</v>
      </c>
      <c r="D4" s="25" t="s">
        <v>13</v>
      </c>
      <c r="E4" s="26" t="s">
        <v>14</v>
      </c>
      <c r="F4" s="24" t="s">
        <v>15</v>
      </c>
      <c r="G4" s="26" t="s">
        <v>16</v>
      </c>
      <c r="H4" s="26" t="s">
        <v>17</v>
      </c>
      <c r="I4" s="23" t="s">
        <v>18</v>
      </c>
    </row>
    <row r="5" spans="1:9" ht="15.75" x14ac:dyDescent="0.25">
      <c r="A5" s="28" t="s">
        <v>34</v>
      </c>
      <c r="B5" s="32"/>
      <c r="C5" s="73" t="s">
        <v>42</v>
      </c>
      <c r="D5" s="74" t="s">
        <v>39</v>
      </c>
      <c r="E5" s="75">
        <v>6.65</v>
      </c>
      <c r="F5" s="76">
        <v>126</v>
      </c>
      <c r="G5" s="77">
        <v>1.75</v>
      </c>
      <c r="H5" s="77">
        <v>1.93</v>
      </c>
      <c r="I5" s="77">
        <v>25.2</v>
      </c>
    </row>
    <row r="6" spans="1:9" ht="15.75" x14ac:dyDescent="0.25">
      <c r="A6" s="13"/>
      <c r="B6" s="31" t="s">
        <v>41</v>
      </c>
      <c r="C6" s="78" t="s">
        <v>4</v>
      </c>
      <c r="D6" s="79" t="s">
        <v>48</v>
      </c>
      <c r="E6" s="80">
        <v>15.84</v>
      </c>
      <c r="F6" s="81">
        <v>166.86</v>
      </c>
      <c r="G6" s="80">
        <v>5.75</v>
      </c>
      <c r="H6" s="80">
        <v>15.22</v>
      </c>
      <c r="I6" s="80">
        <v>1.56</v>
      </c>
    </row>
    <row r="7" spans="1:9" ht="15.75" x14ac:dyDescent="0.25">
      <c r="A7" s="13"/>
      <c r="B7" s="31" t="s">
        <v>40</v>
      </c>
      <c r="C7" s="82" t="s">
        <v>2</v>
      </c>
      <c r="D7" s="79" t="s">
        <v>49</v>
      </c>
      <c r="E7" s="80">
        <v>6.57</v>
      </c>
      <c r="F7" s="83">
        <v>185.93</v>
      </c>
      <c r="G7" s="84">
        <v>3.24</v>
      </c>
      <c r="H7" s="84">
        <v>4.7699999999999996</v>
      </c>
      <c r="I7" s="84">
        <v>32.53</v>
      </c>
    </row>
    <row r="8" spans="1:9" ht="15.75" x14ac:dyDescent="0.25">
      <c r="A8" s="13"/>
      <c r="B8" s="31" t="s">
        <v>19</v>
      </c>
      <c r="C8" s="82" t="s">
        <v>1</v>
      </c>
      <c r="D8" s="79" t="s">
        <v>6</v>
      </c>
      <c r="E8" s="80">
        <v>2.12</v>
      </c>
      <c r="F8" s="81">
        <v>60</v>
      </c>
      <c r="G8" s="84">
        <v>7.0000000000000007E-2</v>
      </c>
      <c r="H8" s="84">
        <v>0.02</v>
      </c>
      <c r="I8" s="84">
        <v>15</v>
      </c>
    </row>
    <row r="9" spans="1:9" ht="15.75" x14ac:dyDescent="0.25">
      <c r="A9" s="13"/>
      <c r="B9" s="30"/>
      <c r="C9" s="85" t="s">
        <v>5</v>
      </c>
      <c r="D9" s="86" t="s">
        <v>22</v>
      </c>
      <c r="E9" s="87">
        <v>0.91</v>
      </c>
      <c r="F9" s="88">
        <v>46</v>
      </c>
      <c r="G9" s="89">
        <v>1.7</v>
      </c>
      <c r="H9" s="89">
        <v>0.3</v>
      </c>
      <c r="I9" s="89">
        <v>9</v>
      </c>
    </row>
    <row r="10" spans="1:9" ht="16.5" thickBot="1" x14ac:dyDescent="0.3">
      <c r="A10" s="28"/>
      <c r="B10" s="29" t="s">
        <v>33</v>
      </c>
      <c r="C10" s="85" t="s">
        <v>55</v>
      </c>
      <c r="D10" s="86" t="s">
        <v>35</v>
      </c>
      <c r="E10" s="87">
        <v>13.43</v>
      </c>
      <c r="F10" s="88">
        <v>155.29</v>
      </c>
      <c r="G10" s="89">
        <v>5.79</v>
      </c>
      <c r="H10" s="89">
        <v>8.5299999999999994</v>
      </c>
      <c r="I10" s="89">
        <v>13.31</v>
      </c>
    </row>
    <row r="11" spans="1:9" s="2" customFormat="1" ht="16.5" thickBot="1" x14ac:dyDescent="0.3">
      <c r="A11" s="14"/>
      <c r="B11" s="35"/>
      <c r="C11" s="91"/>
      <c r="D11" s="92"/>
      <c r="E11" s="48">
        <f>E5+E6+E7+E8+E9+E10</f>
        <v>45.52</v>
      </c>
      <c r="F11" s="49">
        <f>F5+F6+F7+F8+F9+F10</f>
        <v>740.07999999999993</v>
      </c>
      <c r="G11" s="50">
        <f>SUM(G5:G10)</f>
        <v>18.3</v>
      </c>
      <c r="H11" s="50">
        <f>SUM(H5:H10)</f>
        <v>30.770000000000003</v>
      </c>
      <c r="I11" s="51">
        <f>SUM(I5:I10)</f>
        <v>96.6</v>
      </c>
    </row>
    <row r="12" spans="1:9" s="2" customFormat="1" ht="15.75" x14ac:dyDescent="0.25">
      <c r="A12" s="12" t="s">
        <v>20</v>
      </c>
      <c r="B12" s="31" t="s">
        <v>41</v>
      </c>
      <c r="C12" s="78" t="s">
        <v>4</v>
      </c>
      <c r="D12" s="79" t="s">
        <v>47</v>
      </c>
      <c r="E12" s="80">
        <v>17.600000000000001</v>
      </c>
      <c r="F12" s="81">
        <v>185.4</v>
      </c>
      <c r="G12" s="80">
        <v>6.39</v>
      </c>
      <c r="H12" s="93">
        <v>16.91</v>
      </c>
      <c r="I12" s="80">
        <v>1.73</v>
      </c>
    </row>
    <row r="13" spans="1:9" s="2" customFormat="1" ht="15.75" x14ac:dyDescent="0.25">
      <c r="A13" s="33"/>
      <c r="B13" s="31" t="s">
        <v>40</v>
      </c>
      <c r="C13" s="82" t="s">
        <v>2</v>
      </c>
      <c r="D13" s="79" t="s">
        <v>50</v>
      </c>
      <c r="E13" s="80">
        <v>6.37</v>
      </c>
      <c r="F13" s="83">
        <v>181.74</v>
      </c>
      <c r="G13" s="84">
        <v>3.16</v>
      </c>
      <c r="H13" s="84">
        <v>4.66</v>
      </c>
      <c r="I13" s="84">
        <v>31.8</v>
      </c>
    </row>
    <row r="14" spans="1:9" s="2" customFormat="1" ht="15.75" x14ac:dyDescent="0.25">
      <c r="A14" s="13"/>
      <c r="B14" s="31" t="s">
        <v>19</v>
      </c>
      <c r="C14" s="82" t="s">
        <v>1</v>
      </c>
      <c r="D14" s="79" t="s">
        <v>6</v>
      </c>
      <c r="E14" s="80">
        <v>2.12</v>
      </c>
      <c r="F14" s="81">
        <v>60</v>
      </c>
      <c r="G14" s="84">
        <v>7.0000000000000007E-2</v>
      </c>
      <c r="H14" s="84">
        <v>0.02</v>
      </c>
      <c r="I14" s="84">
        <v>15</v>
      </c>
    </row>
    <row r="15" spans="1:9" s="2" customFormat="1" ht="16.5" thickBot="1" x14ac:dyDescent="0.3">
      <c r="A15" s="13"/>
      <c r="B15" s="30"/>
      <c r="C15" s="85" t="s">
        <v>5</v>
      </c>
      <c r="D15" s="86" t="s">
        <v>22</v>
      </c>
      <c r="E15" s="87">
        <v>0.91</v>
      </c>
      <c r="F15" s="88">
        <v>46</v>
      </c>
      <c r="G15" s="89">
        <v>1.7</v>
      </c>
      <c r="H15" s="89">
        <v>0.3</v>
      </c>
      <c r="I15" s="89">
        <v>9</v>
      </c>
    </row>
    <row r="16" spans="1:9" ht="16.5" thickBot="1" x14ac:dyDescent="0.3">
      <c r="A16" s="13"/>
      <c r="B16" s="35"/>
      <c r="C16" s="94"/>
      <c r="D16" s="92"/>
      <c r="E16" s="48">
        <f>E12+E13+E14+E15</f>
        <v>27.000000000000004</v>
      </c>
      <c r="F16" s="52">
        <f>F12+F13+F14+F15</f>
        <v>473.14</v>
      </c>
      <c r="G16" s="52">
        <f>G15+G14+G13+G12</f>
        <v>11.32</v>
      </c>
      <c r="H16" s="52">
        <f>H12+H13+H14+H15</f>
        <v>21.89</v>
      </c>
      <c r="I16" s="52">
        <f>I12+I13+I14+I15</f>
        <v>57.53</v>
      </c>
    </row>
    <row r="17" spans="1:9" ht="31.5" x14ac:dyDescent="0.25">
      <c r="A17" s="15" t="s">
        <v>21</v>
      </c>
      <c r="B17" s="29" t="s">
        <v>33</v>
      </c>
      <c r="C17" s="85" t="s">
        <v>56</v>
      </c>
      <c r="D17" s="74" t="s">
        <v>43</v>
      </c>
      <c r="E17" s="75">
        <v>4.88</v>
      </c>
      <c r="F17" s="76">
        <v>156</v>
      </c>
      <c r="G17" s="77">
        <v>3.87</v>
      </c>
      <c r="H17" s="77">
        <v>2.4</v>
      </c>
      <c r="I17" s="77">
        <v>27.83</v>
      </c>
    </row>
    <row r="18" spans="1:9" ht="16.5" thickBot="1" x14ac:dyDescent="0.3">
      <c r="A18" s="13"/>
      <c r="B18" s="31" t="s">
        <v>19</v>
      </c>
      <c r="C18" s="82" t="s">
        <v>1</v>
      </c>
      <c r="D18" s="79" t="s">
        <v>6</v>
      </c>
      <c r="E18" s="80">
        <v>2.12</v>
      </c>
      <c r="F18" s="81">
        <v>60</v>
      </c>
      <c r="G18" s="84">
        <v>7.0000000000000007E-2</v>
      </c>
      <c r="H18" s="84">
        <v>0.02</v>
      </c>
      <c r="I18" s="84">
        <v>15</v>
      </c>
    </row>
    <row r="19" spans="1:9" ht="15.75" x14ac:dyDescent="0.25">
      <c r="A19" s="13"/>
      <c r="B19" s="31"/>
      <c r="C19" s="95"/>
      <c r="D19" s="96"/>
      <c r="E19" s="95"/>
      <c r="F19" s="97"/>
      <c r="G19" s="98"/>
      <c r="H19" s="98"/>
      <c r="I19" s="98"/>
    </row>
    <row r="20" spans="1:9" ht="16.5" thickBot="1" x14ac:dyDescent="0.3">
      <c r="A20" s="33"/>
      <c r="B20" s="43"/>
      <c r="C20" s="95"/>
      <c r="D20" s="96"/>
      <c r="E20" s="95"/>
      <c r="F20" s="97"/>
      <c r="G20" s="98"/>
      <c r="H20" s="98"/>
      <c r="I20" s="98"/>
    </row>
    <row r="21" spans="1:9" s="2" customFormat="1" ht="16.5" thickBot="1" x14ac:dyDescent="0.3">
      <c r="A21" s="16"/>
      <c r="B21" s="34"/>
      <c r="C21" s="91"/>
      <c r="D21" s="92"/>
      <c r="E21" s="48">
        <f>E17+E18+E19</f>
        <v>7</v>
      </c>
      <c r="F21" s="53">
        <f>F17+F18+F19</f>
        <v>216</v>
      </c>
      <c r="G21" s="47">
        <f>SUM(G17:G19)</f>
        <v>3.94</v>
      </c>
      <c r="H21" s="47">
        <f>SUM(H17:H19)</f>
        <v>2.42</v>
      </c>
      <c r="I21" s="47">
        <f>SUM(I17:I19)</f>
        <v>42.83</v>
      </c>
    </row>
    <row r="22" spans="1:9" ht="27" customHeight="1" x14ac:dyDescent="0.2">
      <c r="A22" s="17" t="s">
        <v>31</v>
      </c>
      <c r="B22" s="38" t="s">
        <v>36</v>
      </c>
      <c r="C22" s="99" t="s">
        <v>3</v>
      </c>
      <c r="D22" s="100" t="s">
        <v>27</v>
      </c>
      <c r="E22" s="99">
        <v>4.3099999999999996</v>
      </c>
      <c r="F22" s="76">
        <v>117</v>
      </c>
      <c r="G22" s="77">
        <v>2.39</v>
      </c>
      <c r="H22" s="77">
        <v>5.08</v>
      </c>
      <c r="I22" s="77">
        <v>13</v>
      </c>
    </row>
    <row r="23" spans="1:9" ht="12.75" customHeight="1" x14ac:dyDescent="0.2">
      <c r="A23" s="18"/>
      <c r="B23" s="31" t="s">
        <v>41</v>
      </c>
      <c r="C23" s="78" t="s">
        <v>4</v>
      </c>
      <c r="D23" s="101" t="s">
        <v>51</v>
      </c>
      <c r="E23" s="102">
        <v>36.96</v>
      </c>
      <c r="F23" s="76">
        <v>389.34</v>
      </c>
      <c r="G23" s="77">
        <v>13.41</v>
      </c>
      <c r="H23" s="77">
        <v>35.51</v>
      </c>
      <c r="I23" s="77">
        <v>3.64</v>
      </c>
    </row>
    <row r="24" spans="1:9" ht="12.75" customHeight="1" x14ac:dyDescent="0.2">
      <c r="A24" s="18"/>
      <c r="B24" s="31" t="s">
        <v>40</v>
      </c>
      <c r="C24" s="82" t="s">
        <v>2</v>
      </c>
      <c r="D24" s="101" t="s">
        <v>50</v>
      </c>
      <c r="E24" s="102">
        <v>6.37</v>
      </c>
      <c r="F24" s="83">
        <v>181.74</v>
      </c>
      <c r="G24" s="84">
        <v>3.16</v>
      </c>
      <c r="H24" s="84">
        <v>4.66</v>
      </c>
      <c r="I24" s="84">
        <v>31.8</v>
      </c>
    </row>
    <row r="25" spans="1:9" ht="12.75" customHeight="1" x14ac:dyDescent="0.2">
      <c r="A25" s="18"/>
      <c r="B25" s="36"/>
      <c r="C25" s="102" t="s">
        <v>42</v>
      </c>
      <c r="D25" s="101" t="s">
        <v>39</v>
      </c>
      <c r="E25" s="80">
        <v>6.65</v>
      </c>
      <c r="F25" s="81">
        <v>126</v>
      </c>
      <c r="G25" s="84">
        <v>1.75</v>
      </c>
      <c r="H25" s="84">
        <v>1.93</v>
      </c>
      <c r="I25" s="84">
        <v>25.2</v>
      </c>
    </row>
    <row r="26" spans="1:9" ht="12.75" customHeight="1" x14ac:dyDescent="0.2">
      <c r="A26" s="18"/>
      <c r="B26" s="37"/>
      <c r="C26" s="90" t="s">
        <v>5</v>
      </c>
      <c r="D26" s="86" t="s">
        <v>22</v>
      </c>
      <c r="E26" s="87">
        <v>0.91</v>
      </c>
      <c r="F26" s="88">
        <v>46</v>
      </c>
      <c r="G26" s="89">
        <v>1.7</v>
      </c>
      <c r="H26" s="89">
        <v>0.3</v>
      </c>
      <c r="I26" s="89">
        <v>9</v>
      </c>
    </row>
    <row r="27" spans="1:9" ht="12.75" customHeight="1" thickBot="1" x14ac:dyDescent="0.25">
      <c r="A27" s="18"/>
      <c r="B27" s="31" t="s">
        <v>19</v>
      </c>
      <c r="C27" s="82" t="s">
        <v>1</v>
      </c>
      <c r="D27" s="79" t="s">
        <v>6</v>
      </c>
      <c r="E27" s="80">
        <v>2.12</v>
      </c>
      <c r="F27" s="81">
        <v>60</v>
      </c>
      <c r="G27" s="84">
        <v>7.0000000000000007E-2</v>
      </c>
      <c r="H27" s="84">
        <v>0.02</v>
      </c>
      <c r="I27" s="84">
        <v>15</v>
      </c>
    </row>
    <row r="28" spans="1:9" ht="12.75" customHeight="1" thickBot="1" x14ac:dyDescent="0.25">
      <c r="A28" s="18"/>
      <c r="B28" s="42"/>
      <c r="C28" s="90"/>
      <c r="D28" s="86"/>
      <c r="E28" s="87"/>
      <c r="F28" s="103"/>
      <c r="G28" s="89"/>
      <c r="H28" s="89"/>
      <c r="I28" s="89"/>
    </row>
    <row r="29" spans="1:9" s="2" customFormat="1" ht="13.5" customHeight="1" thickBot="1" x14ac:dyDescent="0.3">
      <c r="A29" s="18"/>
      <c r="B29" s="41"/>
      <c r="C29" s="104"/>
      <c r="D29" s="105"/>
      <c r="E29" s="48">
        <f>E22+E23+E24+E25+E26+E27</f>
        <v>57.319999999999993</v>
      </c>
      <c r="F29" s="54">
        <f>F22+F23+F24+F25+F26+F27</f>
        <v>920.07999999999993</v>
      </c>
      <c r="G29" s="55">
        <f>G22+G23+G24+G25+G26+G27+G28</f>
        <v>22.48</v>
      </c>
      <c r="H29" s="55">
        <f>H22+H23+H24+H25+H26+H27+H28</f>
        <v>47.5</v>
      </c>
      <c r="I29" s="56">
        <f>I22+I23+I24+I25+I26+I27+I28</f>
        <v>97.64</v>
      </c>
    </row>
    <row r="30" spans="1:9" ht="38.25" customHeight="1" x14ac:dyDescent="0.2">
      <c r="A30" s="19" t="s">
        <v>32</v>
      </c>
      <c r="B30" s="29"/>
      <c r="C30" s="85" t="s">
        <v>44</v>
      </c>
      <c r="D30" s="86" t="s">
        <v>45</v>
      </c>
      <c r="E30" s="87">
        <v>26</v>
      </c>
      <c r="F30" s="88">
        <v>180</v>
      </c>
      <c r="G30" s="89"/>
      <c r="H30" s="89"/>
      <c r="I30" s="89">
        <v>40</v>
      </c>
    </row>
    <row r="31" spans="1:9" ht="15" customHeight="1" x14ac:dyDescent="0.2">
      <c r="A31" s="20"/>
      <c r="B31" s="31"/>
      <c r="C31" s="82" t="s">
        <v>0</v>
      </c>
      <c r="D31" s="79" t="s">
        <v>46</v>
      </c>
      <c r="E31" s="80">
        <v>7.2</v>
      </c>
      <c r="F31" s="81">
        <v>319</v>
      </c>
      <c r="G31" s="84">
        <v>1.02</v>
      </c>
      <c r="H31" s="84">
        <v>8.3000000000000007</v>
      </c>
      <c r="I31" s="84">
        <v>54.77</v>
      </c>
    </row>
    <row r="32" spans="1:9" ht="15.75" thickBot="1" x14ac:dyDescent="0.25">
      <c r="A32" s="20"/>
      <c r="B32" s="30"/>
      <c r="C32" s="90"/>
      <c r="D32" s="106"/>
      <c r="E32" s="107"/>
      <c r="F32" s="103"/>
      <c r="G32" s="89"/>
      <c r="H32" s="89"/>
      <c r="I32" s="89"/>
    </row>
    <row r="33" spans="1:13" ht="15.75" x14ac:dyDescent="0.25">
      <c r="A33" s="20"/>
      <c r="B33" s="45"/>
      <c r="C33" s="108"/>
      <c r="D33" s="109"/>
      <c r="E33" s="57">
        <f>E30+E31+E32</f>
        <v>33.200000000000003</v>
      </c>
      <c r="F33" s="58">
        <f>F30+F31+F32</f>
        <v>499</v>
      </c>
      <c r="G33" s="59">
        <f>G31+G32</f>
        <v>1.02</v>
      </c>
      <c r="H33" s="59">
        <f>H31+H32</f>
        <v>8.3000000000000007</v>
      </c>
      <c r="I33" s="60">
        <f>I30+I31+I32</f>
        <v>94.77000000000001</v>
      </c>
    </row>
    <row r="34" spans="1:13" ht="16.5" thickBot="1" x14ac:dyDescent="0.3">
      <c r="A34" s="20"/>
      <c r="B34" s="46"/>
      <c r="C34" s="110"/>
      <c r="D34" s="111"/>
      <c r="E34" s="61">
        <f>E33+E29</f>
        <v>90.52</v>
      </c>
      <c r="F34" s="62"/>
      <c r="G34" s="63"/>
      <c r="H34" s="63"/>
      <c r="I34" s="64"/>
      <c r="J34" s="3"/>
      <c r="K34" s="3"/>
      <c r="L34" s="3"/>
      <c r="M34" s="3"/>
    </row>
    <row r="35" spans="1:13" ht="15.75" x14ac:dyDescent="0.25">
      <c r="A35" s="22" t="s">
        <v>24</v>
      </c>
      <c r="B35" s="38" t="s">
        <v>36</v>
      </c>
      <c r="C35" s="99" t="s">
        <v>3</v>
      </c>
      <c r="D35" s="100" t="s">
        <v>27</v>
      </c>
      <c r="E35" s="99">
        <v>4.3099999999999996</v>
      </c>
      <c r="F35" s="76">
        <v>117</v>
      </c>
      <c r="G35" s="77">
        <v>2.39</v>
      </c>
      <c r="H35" s="77">
        <v>5.08</v>
      </c>
      <c r="I35" s="77">
        <v>13</v>
      </c>
    </row>
    <row r="36" spans="1:13" ht="15" x14ac:dyDescent="0.2">
      <c r="A36" s="1"/>
      <c r="B36" s="36" t="s">
        <v>29</v>
      </c>
      <c r="C36" s="102" t="s">
        <v>30</v>
      </c>
      <c r="D36" s="101" t="s">
        <v>52</v>
      </c>
      <c r="E36" s="102">
        <v>18.34</v>
      </c>
      <c r="F36" s="76">
        <v>24.82</v>
      </c>
      <c r="G36" s="77">
        <v>8.5</v>
      </c>
      <c r="H36" s="77">
        <v>20.399999999999999</v>
      </c>
      <c r="I36" s="77">
        <v>11.46</v>
      </c>
    </row>
    <row r="37" spans="1:13" ht="15" x14ac:dyDescent="0.2">
      <c r="A37" s="1"/>
      <c r="B37" s="44" t="s">
        <v>19</v>
      </c>
      <c r="C37" s="73" t="s">
        <v>1</v>
      </c>
      <c r="D37" s="74" t="s">
        <v>6</v>
      </c>
      <c r="E37" s="75">
        <v>2.12</v>
      </c>
      <c r="F37" s="112">
        <v>60</v>
      </c>
      <c r="G37" s="113">
        <v>7.0000000000000007E-2</v>
      </c>
      <c r="H37" s="113">
        <v>0.02</v>
      </c>
      <c r="I37" s="113">
        <v>15</v>
      </c>
    </row>
    <row r="38" spans="1:13" ht="15.75" thickBot="1" x14ac:dyDescent="0.25">
      <c r="A38" s="1"/>
      <c r="B38" s="36"/>
      <c r="C38" s="90" t="s">
        <v>5</v>
      </c>
      <c r="D38" s="86" t="s">
        <v>22</v>
      </c>
      <c r="E38" s="87">
        <v>0.91</v>
      </c>
      <c r="F38" s="88">
        <v>46</v>
      </c>
      <c r="G38" s="89">
        <v>1.7</v>
      </c>
      <c r="H38" s="89">
        <v>0.3</v>
      </c>
      <c r="I38" s="89">
        <v>9</v>
      </c>
    </row>
    <row r="39" spans="1:13" ht="16.5" thickBot="1" x14ac:dyDescent="0.3">
      <c r="A39" s="21"/>
      <c r="B39" s="41"/>
      <c r="C39" s="114"/>
      <c r="D39" s="115"/>
      <c r="E39" s="65">
        <f>E35+E36+E37+E38</f>
        <v>25.68</v>
      </c>
      <c r="F39" s="66">
        <f>F35+F36+F37+F38</f>
        <v>247.82</v>
      </c>
      <c r="G39" s="55">
        <f>G35+G36+G37+G38</f>
        <v>12.66</v>
      </c>
      <c r="H39" s="55">
        <f>H35+H36+H37+H38</f>
        <v>25.799999999999997</v>
      </c>
      <c r="I39" s="56">
        <f>I35+I36+I37+I38</f>
        <v>48.46</v>
      </c>
    </row>
    <row r="40" spans="1:13" ht="15" customHeight="1" x14ac:dyDescent="0.2">
      <c r="A40" s="120" t="s">
        <v>25</v>
      </c>
      <c r="B40" s="44" t="s">
        <v>19</v>
      </c>
      <c r="C40" s="73" t="s">
        <v>1</v>
      </c>
      <c r="D40" s="74" t="s">
        <v>6</v>
      </c>
      <c r="E40" s="75">
        <v>2.12</v>
      </c>
      <c r="F40" s="112">
        <v>60</v>
      </c>
      <c r="G40" s="113">
        <v>7.0000000000000007E-2</v>
      </c>
      <c r="H40" s="113">
        <v>0.02</v>
      </c>
      <c r="I40" s="113">
        <v>15</v>
      </c>
    </row>
    <row r="41" spans="1:13" ht="15.75" thickBot="1" x14ac:dyDescent="0.25">
      <c r="A41" s="121"/>
      <c r="B41" s="39"/>
      <c r="C41" s="82" t="s">
        <v>0</v>
      </c>
      <c r="D41" s="79" t="s">
        <v>46</v>
      </c>
      <c r="E41" s="80">
        <v>7.2</v>
      </c>
      <c r="F41" s="81">
        <v>319</v>
      </c>
      <c r="G41" s="84">
        <v>1.02</v>
      </c>
      <c r="H41" s="84">
        <v>8.3000000000000007</v>
      </c>
      <c r="I41" s="84">
        <v>54.77</v>
      </c>
    </row>
    <row r="42" spans="1:13" ht="16.5" thickBot="1" x14ac:dyDescent="0.3">
      <c r="A42" s="121"/>
      <c r="B42" s="40"/>
      <c r="C42" s="116"/>
      <c r="D42" s="117"/>
      <c r="E42" s="67">
        <f>E40+E41</f>
        <v>9.32</v>
      </c>
      <c r="F42" s="68">
        <f>F40+F41</f>
        <v>379</v>
      </c>
      <c r="G42" s="69">
        <f>G40+G41</f>
        <v>1.0900000000000001</v>
      </c>
      <c r="H42" s="69">
        <f>H40+H41</f>
        <v>8.32</v>
      </c>
      <c r="I42" s="70">
        <f>I40+I41</f>
        <v>69.77000000000001</v>
      </c>
    </row>
    <row r="43" spans="1:13" ht="16.5" thickBot="1" x14ac:dyDescent="0.3">
      <c r="A43" s="122"/>
      <c r="B43" s="41"/>
      <c r="C43" s="114"/>
      <c r="D43" s="115"/>
      <c r="E43" s="71">
        <f>E42+E39</f>
        <v>35</v>
      </c>
      <c r="F43" s="72">
        <f>F39+F42</f>
        <v>626.81999999999994</v>
      </c>
      <c r="G43" s="72">
        <f>G39+G42</f>
        <v>13.75</v>
      </c>
      <c r="H43" s="72">
        <f>H39+H42</f>
        <v>34.119999999999997</v>
      </c>
      <c r="I43" s="72">
        <f>I39+I42</f>
        <v>118.23000000000002</v>
      </c>
    </row>
    <row r="44" spans="1:13" ht="15" customHeight="1" x14ac:dyDescent="0.2">
      <c r="A44" s="123" t="s">
        <v>28</v>
      </c>
      <c r="B44" s="38" t="s">
        <v>36</v>
      </c>
      <c r="C44" s="99" t="s">
        <v>3</v>
      </c>
      <c r="D44" s="100" t="s">
        <v>27</v>
      </c>
      <c r="E44" s="99">
        <v>4.3099999999999996</v>
      </c>
      <c r="F44" s="76">
        <v>117</v>
      </c>
      <c r="G44" s="77">
        <v>2.39</v>
      </c>
      <c r="H44" s="77">
        <v>5.08</v>
      </c>
      <c r="I44" s="77">
        <v>13</v>
      </c>
    </row>
    <row r="45" spans="1:13" ht="12.75" customHeight="1" x14ac:dyDescent="0.2">
      <c r="A45" s="124"/>
      <c r="B45" s="31" t="s">
        <v>41</v>
      </c>
      <c r="C45" s="78" t="s">
        <v>4</v>
      </c>
      <c r="D45" s="101" t="s">
        <v>53</v>
      </c>
      <c r="E45" s="102">
        <v>25.22</v>
      </c>
      <c r="F45" s="76">
        <v>265.74</v>
      </c>
      <c r="G45" s="77">
        <v>9.15</v>
      </c>
      <c r="H45" s="77">
        <v>24.24</v>
      </c>
      <c r="I45" s="77">
        <v>2.48</v>
      </c>
    </row>
    <row r="46" spans="1:13" ht="12.75" customHeight="1" x14ac:dyDescent="0.2">
      <c r="A46" s="124"/>
      <c r="B46" s="31" t="s">
        <v>40</v>
      </c>
      <c r="C46" s="82" t="s">
        <v>2</v>
      </c>
      <c r="D46" s="101" t="s">
        <v>54</v>
      </c>
      <c r="E46" s="102">
        <v>6.31</v>
      </c>
      <c r="F46" s="83">
        <v>181.74</v>
      </c>
      <c r="G46" s="84">
        <v>3.16</v>
      </c>
      <c r="H46" s="84">
        <v>4.66</v>
      </c>
      <c r="I46" s="84">
        <v>31.8</v>
      </c>
    </row>
    <row r="47" spans="1:13" ht="12.75" customHeight="1" x14ac:dyDescent="0.2">
      <c r="A47" s="124"/>
      <c r="B47" s="36"/>
      <c r="C47" s="102" t="s">
        <v>42</v>
      </c>
      <c r="D47" s="101" t="s">
        <v>39</v>
      </c>
      <c r="E47" s="80">
        <v>6.65</v>
      </c>
      <c r="F47" s="81">
        <v>126</v>
      </c>
      <c r="G47" s="84">
        <v>1.75</v>
      </c>
      <c r="H47" s="84">
        <v>1.93</v>
      </c>
      <c r="I47" s="84">
        <v>25.2</v>
      </c>
    </row>
    <row r="48" spans="1:13" ht="12.75" customHeight="1" x14ac:dyDescent="0.2">
      <c r="A48" s="124"/>
      <c r="B48" s="37"/>
      <c r="C48" s="90" t="s">
        <v>5</v>
      </c>
      <c r="D48" s="86" t="s">
        <v>22</v>
      </c>
      <c r="E48" s="87">
        <v>0.91</v>
      </c>
      <c r="F48" s="88">
        <v>46</v>
      </c>
      <c r="G48" s="89">
        <v>1.7</v>
      </c>
      <c r="H48" s="89">
        <v>0.3</v>
      </c>
      <c r="I48" s="89">
        <v>9</v>
      </c>
    </row>
    <row r="49" spans="1:11" ht="12.75" customHeight="1" thickBot="1" x14ac:dyDescent="0.25">
      <c r="A49" s="124"/>
      <c r="B49" s="31" t="s">
        <v>19</v>
      </c>
      <c r="C49" s="82" t="s">
        <v>1</v>
      </c>
      <c r="D49" s="79" t="s">
        <v>6</v>
      </c>
      <c r="E49" s="80">
        <v>2.12</v>
      </c>
      <c r="F49" s="81">
        <v>60</v>
      </c>
      <c r="G49" s="84">
        <v>7.0000000000000007E-2</v>
      </c>
      <c r="H49" s="84">
        <v>0.02</v>
      </c>
      <c r="I49" s="84">
        <v>15</v>
      </c>
    </row>
    <row r="50" spans="1:11" ht="13.5" customHeight="1" thickBot="1" x14ac:dyDescent="0.3">
      <c r="A50" s="125"/>
      <c r="B50" s="41"/>
      <c r="C50" s="114"/>
      <c r="D50" s="115"/>
      <c r="E50" s="65">
        <f>E44+E45+E46+E47+E48+E49</f>
        <v>45.519999999999989</v>
      </c>
      <c r="F50" s="54">
        <f>F44+F45+F46+F47+F48+F49</f>
        <v>796.48</v>
      </c>
      <c r="G50" s="55">
        <f>G44+G45+G46+G47+G48+G49</f>
        <v>18.220000000000002</v>
      </c>
      <c r="H50" s="55">
        <f>H44+H45+H46+H47+H48+H49</f>
        <v>36.230000000000004</v>
      </c>
      <c r="I50" s="56">
        <f>I44+I45+I46+I47+I48+I49</f>
        <v>96.48</v>
      </c>
    </row>
    <row r="51" spans="1:11" ht="15" x14ac:dyDescent="0.2">
      <c r="A51" s="124" t="s">
        <v>26</v>
      </c>
      <c r="B51" s="32" t="s">
        <v>37</v>
      </c>
      <c r="C51" s="73" t="s">
        <v>38</v>
      </c>
      <c r="D51" s="74" t="s">
        <v>23</v>
      </c>
      <c r="E51" s="75">
        <v>3.21</v>
      </c>
      <c r="F51" s="99">
        <v>131</v>
      </c>
      <c r="G51" s="99">
        <v>3.88</v>
      </c>
      <c r="H51" s="99">
        <v>2.36</v>
      </c>
      <c r="I51" s="99">
        <v>23.55</v>
      </c>
      <c r="J51" s="3"/>
      <c r="K51" s="3"/>
    </row>
    <row r="52" spans="1:11" ht="15" x14ac:dyDescent="0.2">
      <c r="A52" s="126"/>
      <c r="B52" s="38" t="s">
        <v>19</v>
      </c>
      <c r="C52" s="99" t="s">
        <v>1</v>
      </c>
      <c r="D52" s="101" t="s">
        <v>6</v>
      </c>
      <c r="E52" s="80">
        <v>2.12</v>
      </c>
      <c r="F52" s="76">
        <v>60</v>
      </c>
      <c r="G52" s="77">
        <v>7.0000000000000007E-2</v>
      </c>
      <c r="H52" s="77">
        <v>0.02</v>
      </c>
      <c r="I52" s="77">
        <v>15</v>
      </c>
      <c r="J52" s="3"/>
      <c r="K52" s="3"/>
    </row>
  </sheetData>
  <mergeCells count="4">
    <mergeCell ref="B2:C2"/>
    <mergeCell ref="A40:A43"/>
    <mergeCell ref="A44:A50"/>
    <mergeCell ref="A51:A52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2022-05-16T09:15:54Z</cp:lastPrinted>
  <dcterms:created xsi:type="dcterms:W3CDTF">1996-10-08T23:32:33Z</dcterms:created>
  <dcterms:modified xsi:type="dcterms:W3CDTF">2022-05-31T09:59:28Z</dcterms:modified>
</cp:coreProperties>
</file>