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DFAC99F8-8067-47E9-9988-9469ED611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E76" i="1"/>
  <c r="F71" i="1"/>
  <c r="E71" i="1"/>
  <c r="I59" i="1"/>
  <c r="H59" i="1"/>
  <c r="G59" i="1"/>
  <c r="F59" i="1"/>
  <c r="E59" i="1"/>
  <c r="I52" i="1"/>
  <c r="H52" i="1"/>
  <c r="G52" i="1"/>
  <c r="F52" i="1"/>
  <c r="F47" i="1"/>
  <c r="E47" i="1"/>
  <c r="E48" i="1" s="1"/>
  <c r="F41" i="1"/>
  <c r="E41" i="1"/>
  <c r="F30" i="1"/>
  <c r="E30" i="1"/>
  <c r="E36" i="1" s="1"/>
  <c r="F22" i="1"/>
  <c r="F17" i="1"/>
  <c r="E17" i="1"/>
  <c r="F11" i="1"/>
  <c r="E11" i="1"/>
  <c r="I11" i="1"/>
  <c r="H11" i="1"/>
  <c r="G11" i="1"/>
  <c r="I17" i="1"/>
  <c r="H17" i="1"/>
  <c r="G17" i="1"/>
  <c r="I62" i="1"/>
  <c r="H62" i="1"/>
  <c r="G62" i="1"/>
  <c r="F62" i="1"/>
  <c r="G76" i="1"/>
  <c r="H76" i="1"/>
  <c r="I76" i="1"/>
  <c r="G47" i="1"/>
  <c r="H47" i="1"/>
  <c r="I47" i="1"/>
  <c r="G41" i="1"/>
  <c r="H41" i="1"/>
  <c r="I41" i="1"/>
  <c r="I35" i="1"/>
  <c r="H35" i="1"/>
  <c r="F35" i="1"/>
  <c r="E35" i="1"/>
  <c r="E52" i="1"/>
  <c r="E22" i="1"/>
  <c r="G35" i="1"/>
  <c r="I71" i="1"/>
  <c r="H71" i="1"/>
  <c r="G71" i="1"/>
  <c r="E62" i="1"/>
  <c r="I30" i="1"/>
  <c r="H30" i="1"/>
  <c r="G30" i="1"/>
  <c r="I22" i="1"/>
  <c r="H22" i="1"/>
  <c r="G22" i="1"/>
  <c r="E53" i="1"/>
  <c r="E63" i="1"/>
</calcChain>
</file>

<file path=xl/sharedStrings.xml><?xml version="1.0" encoding="utf-8"?>
<sst xmlns="http://schemas.openxmlformats.org/spreadsheetml/2006/main" count="159" uniqueCount="77">
  <si>
    <t>Бутерброд с сыром</t>
  </si>
  <si>
    <t>Вафли</t>
  </si>
  <si>
    <t>Макароны отварные</t>
  </si>
  <si>
    <t>Чай с сахаром</t>
  </si>
  <si>
    <t>Батон</t>
  </si>
  <si>
    <t>250/10</t>
  </si>
  <si>
    <t>Гуляш из свинины</t>
  </si>
  <si>
    <t>Пирожок с повидлом</t>
  </si>
  <si>
    <t>Какао с молоком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</si>
  <si>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</si>
  <si>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</si>
  <si>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</si>
  <si>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</si>
  <si>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</si>
  <si>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</si>
  <si>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</si>
  <si>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</si>
  <si>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</si>
  <si>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</si>
  <si>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</si>
  <si>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</si>
  <si>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</si>
  <si>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</si>
  <si>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</si>
  <si>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</si>
  <si>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</si>
  <si>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</si>
  <si>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</si>
  <si>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</si>
  <si>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</si>
  <si>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</si>
  <si>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</si>
  <si>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</si>
  <si>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</si>
  <si>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</si>
  <si>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</si>
  <si>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100</t>
  </si>
  <si>
    <t>3-2015</t>
  </si>
  <si>
    <t>406-2015</t>
  </si>
  <si>
    <t>Завтрак 1-11</t>
  </si>
  <si>
    <t>260-2015</t>
  </si>
  <si>
    <t>Сок фруктовый</t>
  </si>
  <si>
    <t>0,2</t>
  </si>
  <si>
    <t xml:space="preserve">Чай с сахаром </t>
  </si>
  <si>
    <t>2-я смена Обед 2-4   6-7</t>
  </si>
  <si>
    <t>Завтрак и обед компенсационно</t>
  </si>
  <si>
    <t>126</t>
  </si>
  <si>
    <t>15/20</t>
  </si>
  <si>
    <t>382-2015</t>
  </si>
  <si>
    <t>265-2015</t>
  </si>
  <si>
    <t>Плов из свинины</t>
  </si>
  <si>
    <t>6/20</t>
  </si>
  <si>
    <t>96-2015</t>
  </si>
  <si>
    <t>Рассольник со смет.</t>
  </si>
  <si>
    <t>309-2015</t>
  </si>
  <si>
    <t>387-2015</t>
  </si>
  <si>
    <t>Напиток из варенья</t>
  </si>
  <si>
    <t>Пряник</t>
  </si>
  <si>
    <t>35</t>
  </si>
  <si>
    <t>Биойогурт</t>
  </si>
  <si>
    <t>150</t>
  </si>
  <si>
    <t>770-2004</t>
  </si>
  <si>
    <t>Булочка Дорожная</t>
  </si>
  <si>
    <t>50</t>
  </si>
  <si>
    <t>413-2015</t>
  </si>
  <si>
    <t>Пицца школьная</t>
  </si>
  <si>
    <t>36/100</t>
  </si>
  <si>
    <t>25</t>
  </si>
  <si>
    <t>56/56</t>
  </si>
  <si>
    <t>138</t>
  </si>
  <si>
    <t>25/25</t>
  </si>
  <si>
    <t>26/26</t>
  </si>
  <si>
    <t>130</t>
  </si>
  <si>
    <t>24/100</t>
  </si>
  <si>
    <t>104</t>
  </si>
  <si>
    <t>122</t>
  </si>
  <si>
    <t>28/28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</si>
</sst>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4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53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4" xfId="0" applyNumberFormat="1" applyFont="1" applyFill="1" applyBorder="1" applyAlignment="1" applyProtection="1">
      <alignment vertical="top" wrapText="1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9" xfId="0" applyNumberFormat="1" applyFont="1" applyFill="1" applyBorder="1" applyAlignment="1" applyProtection="1">
      <alignment horizontal="center" vertical="top" wrapText="1"/>
    </xf>
    <xf numFmtId="49" fontId="5" fillId="0" borderId="10" xfId="0" applyNumberFormat="1" applyFont="1" applyFill="1" applyBorder="1" applyAlignment="1" applyProtection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0" fillId="0" borderId="11" xfId="0" applyBorder="1"/>
    <xf numFmtId="0" fontId="0" fillId="0" borderId="12" xfId="0" applyBorder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3" xfId="0" applyFont="1" applyBorder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49" fontId="4" fillId="2" borderId="17" xfId="0" applyNumberFormat="1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" fontId="4" fillId="2" borderId="1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protection locked="0"/>
    </xf>
    <xf numFmtId="2" fontId="4" fillId="2" borderId="13" xfId="0" applyNumberFormat="1" applyFont="1" applyFill="1" applyBorder="1" applyAlignment="1" applyProtection="1">
      <protection locked="0"/>
    </xf>
    <xf numFmtId="0" fontId="4" fillId="2" borderId="13" xfId="0" applyFont="1" applyFill="1" applyBorder="1" applyAlignment="1"/>
    <xf numFmtId="49" fontId="4" fillId="2" borderId="13" xfId="0" applyNumberFormat="1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8" xfId="0" applyFont="1" applyBorder="1" applyAlignment="1"/>
    <xf numFmtId="0" fontId="4" fillId="0" borderId="16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6" xfId="0" applyFont="1" applyBorder="1" applyAlignment="1"/>
    <xf numFmtId="0" fontId="4" fillId="0" borderId="13" xfId="0" applyFont="1" applyBorder="1" applyAlignment="1"/>
    <xf numFmtId="0" fontId="4" fillId="0" borderId="4" xfId="0" applyFont="1" applyBorder="1" applyAlignment="1"/>
    <xf numFmtId="0" fontId="4" fillId="0" borderId="19" xfId="0" applyFont="1" applyBorder="1" applyAlignment="1"/>
    <xf numFmtId="0" fontId="4" fillId="0" borderId="12" xfId="0" applyFont="1" applyBorder="1" applyAlignment="1"/>
    <xf numFmtId="49" fontId="4" fillId="2" borderId="20" xfId="0" applyNumberFormat="1" applyFont="1" applyFill="1" applyBorder="1" applyAlignment="1" applyProtection="1">
      <protection locked="0"/>
    </xf>
    <xf numFmtId="0" fontId="5" fillId="0" borderId="12" xfId="0" applyFont="1" applyBorder="1" applyAlignment="1"/>
    <xf numFmtId="0" fontId="8" fillId="0" borderId="1" xfId="0" applyFont="1" applyBorder="1" applyAlignment="1"/>
    <xf numFmtId="2" fontId="6" fillId="2" borderId="16" xfId="0" applyNumberFormat="1" applyFont="1" applyFill="1" applyBorder="1" applyAlignment="1" applyProtection="1">
      <protection locked="0"/>
    </xf>
    <xf numFmtId="164" fontId="6" fillId="2" borderId="15" xfId="0" applyNumberFormat="1" applyFont="1" applyFill="1" applyBorder="1" applyAlignment="1" applyProtection="1">
      <protection locked="0"/>
    </xf>
    <xf numFmtId="0" fontId="6" fillId="0" borderId="4" xfId="0" applyFont="1" applyBorder="1" applyAlignment="1"/>
    <xf numFmtId="1" fontId="6" fillId="2" borderId="15" xfId="0" applyNumberFormat="1" applyFont="1" applyFill="1" applyBorder="1" applyAlignment="1" applyProtection="1">
      <protection locked="0"/>
    </xf>
    <xf numFmtId="164" fontId="6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164" fontId="6" fillId="0" borderId="15" xfId="123" applyNumberFormat="1" applyFont="1" applyBorder="1" applyAlignment="1"/>
    <xf numFmtId="0" fontId="6" fillId="0" borderId="16" xfId="123" applyFont="1" applyBorder="1" applyAlignment="1"/>
    <xf numFmtId="0" fontId="6" fillId="0" borderId="14" xfId="123" applyFont="1" applyBorder="1" applyAlignment="1"/>
    <xf numFmtId="2" fontId="6" fillId="0" borderId="18" xfId="0" applyNumberFormat="1" applyFont="1" applyBorder="1" applyAlignment="1"/>
    <xf numFmtId="1" fontId="6" fillId="0" borderId="22" xfId="0" applyNumberFormat="1" applyFont="1" applyBorder="1" applyAlignment="1"/>
    <xf numFmtId="1" fontId="6" fillId="0" borderId="17" xfId="0" applyNumberFormat="1" applyFont="1" applyBorder="1" applyAlignment="1"/>
    <xf numFmtId="2" fontId="6" fillId="0" borderId="16" xfId="179" applyNumberFormat="1" applyFont="1" applyBorder="1" applyAlignment="1"/>
    <xf numFmtId="0" fontId="6" fillId="0" borderId="15" xfId="179" applyFont="1" applyBorder="1" applyAlignment="1"/>
    <xf numFmtId="0" fontId="6" fillId="0" borderId="16" xfId="0" applyFont="1" applyBorder="1" applyAlignment="1"/>
    <xf numFmtId="0" fontId="6" fillId="0" borderId="14" xfId="0" applyFont="1" applyBorder="1" applyAlignment="1"/>
    <xf numFmtId="2" fontId="6" fillId="0" borderId="16" xfId="0" applyNumberFormat="1" applyFont="1" applyBorder="1" applyAlignment="1"/>
    <xf numFmtId="164" fontId="6" fillId="0" borderId="15" xfId="0" applyNumberFormat="1" applyFont="1" applyBorder="1" applyAlignment="1"/>
    <xf numFmtId="164" fontId="6" fillId="0" borderId="1" xfId="0" applyNumberFormat="1" applyFont="1" applyBorder="1" applyAlignment="1"/>
    <xf numFmtId="2" fontId="6" fillId="0" borderId="16" xfId="123" applyNumberFormat="1" applyFont="1" applyBorder="1" applyAlignment="1"/>
    <xf numFmtId="0" fontId="6" fillId="0" borderId="1" xfId="123" applyFont="1" applyBorder="1" applyAlignment="1"/>
    <xf numFmtId="2" fontId="6" fillId="0" borderId="13" xfId="0" applyNumberFormat="1" applyFont="1" applyBorder="1" applyAlignment="1"/>
    <xf numFmtId="164" fontId="6" fillId="0" borderId="22" xfId="0" applyNumberFormat="1" applyFont="1" applyBorder="1" applyAlignment="1"/>
    <xf numFmtId="0" fontId="6" fillId="0" borderId="15" xfId="0" applyFont="1" applyBorder="1" applyAlignment="1"/>
    <xf numFmtId="0" fontId="8" fillId="2" borderId="1" xfId="0" applyFont="1" applyFill="1" applyBorder="1" applyAlignment="1"/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1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49" fontId="8" fillId="2" borderId="17" xfId="0" applyNumberFormat="1" applyFont="1" applyFill="1" applyBorder="1" applyAlignment="1" applyProtection="1">
      <protection locked="0"/>
    </xf>
    <xf numFmtId="2" fontId="8" fillId="2" borderId="17" xfId="0" applyNumberFormat="1" applyFont="1" applyFill="1" applyBorder="1" applyAlignment="1" applyProtection="1">
      <protection locked="0"/>
    </xf>
    <xf numFmtId="0" fontId="8" fillId="0" borderId="11" xfId="169" applyFont="1" applyBorder="1" applyAlignment="1"/>
    <xf numFmtId="1" fontId="8" fillId="2" borderId="9" xfId="0" applyNumberFormat="1" applyFont="1" applyFill="1" applyBorder="1" applyAlignment="1" applyProtection="1">
      <protection locked="0"/>
    </xf>
    <xf numFmtId="0" fontId="8" fillId="0" borderId="17" xfId="159" applyFont="1" applyBorder="1" applyAlignment="1"/>
    <xf numFmtId="0" fontId="8" fillId="2" borderId="16" xfId="0" applyFont="1" applyFill="1" applyBorder="1" applyAlignment="1" applyProtection="1">
      <protection locked="0"/>
    </xf>
    <xf numFmtId="49" fontId="8" fillId="2" borderId="16" xfId="0" applyNumberFormat="1" applyFont="1" applyFill="1" applyBorder="1" applyAlignment="1" applyProtection="1">
      <protection locked="0"/>
    </xf>
    <xf numFmtId="0" fontId="8" fillId="2" borderId="13" xfId="0" applyFont="1" applyFill="1" applyBorder="1" applyAlignment="1"/>
    <xf numFmtId="49" fontId="8" fillId="2" borderId="13" xfId="0" applyNumberFormat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 applyProtection="1">
      <protection locked="0"/>
    </xf>
    <xf numFmtId="0" fontId="8" fillId="0" borderId="4" xfId="0" applyFont="1" applyBorder="1" applyAlignment="1"/>
    <xf numFmtId="0" fontId="8" fillId="0" borderId="13" xfId="0" applyFont="1" applyBorder="1" applyAlignment="1"/>
    <xf numFmtId="0" fontId="8" fillId="2" borderId="16" xfId="0" applyFont="1" applyFill="1" applyBorder="1" applyAlignment="1" applyProtection="1">
      <alignment wrapText="1"/>
      <protection locked="0"/>
    </xf>
    <xf numFmtId="164" fontId="8" fillId="2" borderId="1" xfId="0" applyNumberFormat="1" applyFont="1" applyFill="1" applyBorder="1" applyAlignment="1" applyProtection="1">
      <protection locked="0"/>
    </xf>
    <xf numFmtId="49" fontId="8" fillId="0" borderId="13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1" xfId="0" applyNumberFormat="1" applyFont="1" applyBorder="1" applyAlignment="1"/>
    <xf numFmtId="0" fontId="8" fillId="0" borderId="17" xfId="0" applyFont="1" applyBorder="1" applyAlignment="1"/>
    <xf numFmtId="49" fontId="8" fillId="0" borderId="17" xfId="0" applyNumberFormat="1" applyFont="1" applyBorder="1" applyAlignment="1"/>
    <xf numFmtId="164" fontId="8" fillId="2" borderId="9" xfId="0" applyNumberFormat="1" applyFont="1" applyFill="1" applyBorder="1" applyAlignment="1" applyProtection="1">
      <protection locked="0"/>
    </xf>
    <xf numFmtId="0" fontId="8" fillId="0" borderId="17" xfId="0" applyNumberFormat="1" applyFont="1" applyFill="1" applyBorder="1" applyAlignment="1" applyProtection="1"/>
    <xf numFmtId="49" fontId="8" fillId="0" borderId="17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6" xfId="47" applyFont="1" applyBorder="1" applyAlignment="1"/>
    <xf numFmtId="49" fontId="8" fillId="0" borderId="16" xfId="47" applyNumberFormat="1" applyFont="1" applyBorder="1" applyAlignment="1"/>
    <xf numFmtId="0" fontId="8" fillId="0" borderId="16" xfId="123" applyFont="1" applyBorder="1" applyAlignment="1"/>
    <xf numFmtId="164" fontId="8" fillId="2" borderId="4" xfId="0" applyNumberFormat="1" applyFont="1" applyFill="1" applyBorder="1" applyAlignment="1" applyProtection="1">
      <protection locked="0"/>
    </xf>
    <xf numFmtId="0" fontId="8" fillId="0" borderId="13" xfId="2" applyNumberFormat="1" applyFont="1" applyFill="1" applyBorder="1" applyAlignment="1" applyProtection="1"/>
    <xf numFmtId="0" fontId="8" fillId="0" borderId="17" xfId="45" applyNumberFormat="1" applyFont="1" applyFill="1" applyBorder="1" applyAlignment="1" applyProtection="1"/>
    <xf numFmtId="1" fontId="8" fillId="2" borderId="11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0" borderId="18" xfId="0" applyFont="1" applyBorder="1" applyAlignment="1"/>
    <xf numFmtId="49" fontId="8" fillId="0" borderId="18" xfId="0" applyNumberFormat="1" applyFont="1" applyBorder="1" applyAlignment="1"/>
    <xf numFmtId="0" fontId="8" fillId="0" borderId="16" xfId="179" applyFont="1" applyBorder="1" applyAlignment="1"/>
    <xf numFmtId="49" fontId="8" fillId="0" borderId="16" xfId="179" applyNumberFormat="1" applyFont="1" applyBorder="1" applyAlignment="1"/>
    <xf numFmtId="0" fontId="8" fillId="0" borderId="16" xfId="0" applyFont="1" applyBorder="1" applyAlignment="1"/>
    <xf numFmtId="49" fontId="8" fillId="0" borderId="16" xfId="0" applyNumberFormat="1" applyFont="1" applyBorder="1" applyAlignment="1"/>
    <xf numFmtId="49" fontId="8" fillId="0" borderId="16" xfId="123" applyNumberFormat="1" applyFont="1" applyBorder="1" applyAlignment="1"/>
    <xf numFmtId="164" fontId="8" fillId="0" borderId="22" xfId="0" applyNumberFormat="1" applyFont="1" applyBorder="1" applyAlignment="1"/>
    <xf numFmtId="164" fontId="8" fillId="0" borderId="23" xfId="0" applyNumberFormat="1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1" xfId="0" applyFont="1" applyBorder="1" applyAlignment="1"/>
    <xf numFmtId="0" fontId="8" fillId="0" borderId="1" xfId="193" applyFont="1" applyBorder="1" applyAlignment="1"/>
    <xf numFmtId="0" fontId="5" fillId="0" borderId="17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2" borderId="11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4"/>
  <sheetViews>
    <sheetView tabSelected="1" workbookViewId="0">
      <selection activeCell="F81" sqref="F81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11</v>
      </c>
      <c r="B2" s="144"/>
      <c r="C2" s="145"/>
      <c r="D2" s="10" t="s">
        <v>12</v>
      </c>
      <c r="E2" s="7"/>
      <c r="F2" s="6"/>
      <c r="G2" s="6"/>
      <c r="H2" s="6" t="s">
        <v>13</v>
      </c>
      <c r="I2" s="8">
        <v>44320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7" t="s">
        <v>14</v>
      </c>
      <c r="B4" s="36" t="s">
        <v>15</v>
      </c>
      <c r="C4" s="36" t="s">
        <v>16</v>
      </c>
      <c r="D4" s="35" t="s">
        <v>17</v>
      </c>
      <c r="E4" s="36" t="s">
        <v>18</v>
      </c>
      <c r="F4" s="34" t="s">
        <v>19</v>
      </c>
      <c r="G4" s="36" t="s">
        <v>20</v>
      </c>
      <c r="H4" s="36" t="s">
        <v>21</v>
      </c>
      <c r="I4" s="33" t="s">
        <v>22</v>
      </c>
    </row>
    <row r="5" spans="1:9" ht="15.75" x14ac:dyDescent="0.25">
      <c r="A5" s="38" t="s">
        <v>39</v>
      </c>
      <c r="B5" s="50"/>
      <c r="C5" s="49"/>
      <c r="D5" s="50"/>
      <c r="E5" s="48"/>
      <c r="F5" s="59"/>
      <c r="G5" s="56"/>
      <c r="H5" s="56"/>
      <c r="I5" s="56"/>
    </row>
    <row r="6" spans="1:9" ht="15.75" x14ac:dyDescent="0.25">
      <c r="A6" s="15"/>
      <c r="B6" s="47"/>
      <c r="C6" s="46"/>
      <c r="D6" s="45"/>
      <c r="E6" s="44"/>
      <c r="F6" s="43"/>
      <c r="G6" s="42"/>
      <c r="H6" s="42"/>
      <c r="I6" s="44"/>
    </row>
    <row r="7" spans="1:9" ht="15.75" x14ac:dyDescent="0.25">
      <c r="A7" s="15"/>
      <c r="B7" s="47" t="s">
        <v>49</v>
      </c>
      <c r="C7" s="89" t="s">
        <v>50</v>
      </c>
      <c r="D7" s="90" t="s">
        <v>66</v>
      </c>
      <c r="E7" s="91">
        <v>23.92</v>
      </c>
      <c r="F7" s="92">
        <v>369.92</v>
      </c>
      <c r="G7" s="93">
        <v>11.45</v>
      </c>
      <c r="H7" s="93">
        <v>25.55</v>
      </c>
      <c r="I7" s="93">
        <v>23.47</v>
      </c>
    </row>
    <row r="8" spans="1:9" ht="15.75" x14ac:dyDescent="0.25">
      <c r="A8" s="15"/>
      <c r="B8" s="47" t="s">
        <v>48</v>
      </c>
      <c r="C8" s="94" t="s">
        <v>8</v>
      </c>
      <c r="D8" s="90" t="s">
        <v>26</v>
      </c>
      <c r="E8" s="91">
        <v>10.75</v>
      </c>
      <c r="F8" s="92">
        <v>136</v>
      </c>
      <c r="G8" s="93">
        <v>3.64</v>
      </c>
      <c r="H8" s="93">
        <v>3.35</v>
      </c>
      <c r="I8" s="93">
        <v>22.82</v>
      </c>
    </row>
    <row r="9" spans="1:9" ht="15.75" x14ac:dyDescent="0.25">
      <c r="A9" s="15"/>
      <c r="B9" s="40" t="s">
        <v>37</v>
      </c>
      <c r="C9" s="95" t="s">
        <v>0</v>
      </c>
      <c r="D9" s="96" t="s">
        <v>47</v>
      </c>
      <c r="E9" s="97">
        <v>9.94</v>
      </c>
      <c r="F9" s="98">
        <v>125.2</v>
      </c>
      <c r="G9" s="64">
        <v>4.67</v>
      </c>
      <c r="H9" s="64">
        <v>6.89</v>
      </c>
      <c r="I9" s="64">
        <v>10.8</v>
      </c>
    </row>
    <row r="10" spans="1:9" ht="16.5" thickBot="1" x14ac:dyDescent="0.3">
      <c r="A10" s="38"/>
      <c r="B10" s="41"/>
      <c r="C10" s="95" t="s">
        <v>9</v>
      </c>
      <c r="D10" s="96" t="s">
        <v>25</v>
      </c>
      <c r="E10" s="97">
        <v>0.91</v>
      </c>
      <c r="F10" s="99">
        <v>46</v>
      </c>
      <c r="G10" s="100">
        <v>1.7</v>
      </c>
      <c r="H10" s="100">
        <v>0.3</v>
      </c>
      <c r="I10" s="100">
        <v>9</v>
      </c>
    </row>
    <row r="11" spans="1:9" ht="16.5" thickBot="1" x14ac:dyDescent="0.3">
      <c r="A11" s="17"/>
      <c r="B11" s="52"/>
      <c r="C11" s="101"/>
      <c r="D11" s="102"/>
      <c r="E11" s="65">
        <f>E7+E8+E9+E10</f>
        <v>45.519999999999996</v>
      </c>
      <c r="F11" s="66">
        <f>F7+F8+F9+F10</f>
        <v>677.12</v>
      </c>
      <c r="G11" s="66">
        <f>G6+G7+G8+G9+G10</f>
        <v>21.459999999999997</v>
      </c>
      <c r="H11" s="66">
        <f>H6+H7+H8+H9+H10</f>
        <v>36.089999999999996</v>
      </c>
      <c r="I11" s="66">
        <f>I6+I7+I8+I9+I10</f>
        <v>66.09</v>
      </c>
    </row>
    <row r="12" spans="1:9" s="2" customFormat="1" ht="15.75" x14ac:dyDescent="0.25">
      <c r="A12" s="14" t="s">
        <v>24</v>
      </c>
      <c r="B12" s="50"/>
      <c r="C12" s="103"/>
      <c r="D12" s="104"/>
      <c r="E12" s="105"/>
      <c r="F12" s="106"/>
      <c r="G12" s="107"/>
      <c r="H12" s="107"/>
      <c r="I12" s="107"/>
    </row>
    <row r="13" spans="1:9" s="2" customFormat="1" ht="15.75" x14ac:dyDescent="0.25">
      <c r="A13" s="15"/>
      <c r="B13" s="47" t="s">
        <v>49</v>
      </c>
      <c r="C13" s="89" t="s">
        <v>50</v>
      </c>
      <c r="D13" s="90" t="s">
        <v>66</v>
      </c>
      <c r="E13" s="91">
        <v>23.97</v>
      </c>
      <c r="F13" s="92">
        <v>369.92</v>
      </c>
      <c r="G13" s="93">
        <v>11.45</v>
      </c>
      <c r="H13" s="93">
        <v>25.55</v>
      </c>
      <c r="I13" s="93">
        <v>23.47</v>
      </c>
    </row>
    <row r="14" spans="1:9" s="2" customFormat="1" ht="15.75" x14ac:dyDescent="0.25">
      <c r="A14" s="15"/>
      <c r="B14" s="47" t="s">
        <v>23</v>
      </c>
      <c r="C14" s="89" t="s">
        <v>3</v>
      </c>
      <c r="D14" s="90" t="s">
        <v>10</v>
      </c>
      <c r="E14" s="91">
        <v>2.12</v>
      </c>
      <c r="F14" s="92">
        <v>60</v>
      </c>
      <c r="G14" s="93">
        <v>7.0000000000000007E-2</v>
      </c>
      <c r="H14" s="93">
        <v>0.02</v>
      </c>
      <c r="I14" s="93">
        <v>15</v>
      </c>
    </row>
    <row r="15" spans="1:9" s="2" customFormat="1" ht="16.5" thickBot="1" x14ac:dyDescent="0.3">
      <c r="A15" s="15"/>
      <c r="B15" s="47"/>
      <c r="C15" s="94" t="s">
        <v>9</v>
      </c>
      <c r="D15" s="96" t="s">
        <v>25</v>
      </c>
      <c r="E15" s="97">
        <v>0.91</v>
      </c>
      <c r="F15" s="99">
        <v>46</v>
      </c>
      <c r="G15" s="100">
        <v>1.7</v>
      </c>
      <c r="H15" s="100">
        <v>0.3</v>
      </c>
      <c r="I15" s="100">
        <v>9</v>
      </c>
    </row>
    <row r="16" spans="1:9" s="2" customFormat="1" ht="16.5" thickBot="1" x14ac:dyDescent="0.3">
      <c r="A16" s="38"/>
      <c r="B16" s="47"/>
      <c r="C16" s="89"/>
      <c r="D16" s="90"/>
      <c r="E16" s="91"/>
      <c r="F16" s="92"/>
      <c r="G16" s="93"/>
      <c r="H16" s="93"/>
      <c r="I16" s="93"/>
    </row>
    <row r="17" spans="1:9" ht="16.5" thickBot="1" x14ac:dyDescent="0.3">
      <c r="A17" s="15"/>
      <c r="B17" s="52"/>
      <c r="C17" s="101"/>
      <c r="D17" s="102"/>
      <c r="E17" s="65">
        <f>E13+E14+E15</f>
        <v>27</v>
      </c>
      <c r="F17" s="68">
        <f>F13+F14+F15</f>
        <v>475.92</v>
      </c>
      <c r="G17" s="68">
        <f>G13+G14+G15+G16</f>
        <v>13.219999999999999</v>
      </c>
      <c r="H17" s="68">
        <f>H13+H14+H15+H16</f>
        <v>25.87</v>
      </c>
      <c r="I17" s="68">
        <f>I13+I14+I15+I16</f>
        <v>47.47</v>
      </c>
    </row>
    <row r="18" spans="1:9" ht="31.5" x14ac:dyDescent="0.25">
      <c r="A18" s="16" t="s">
        <v>45</v>
      </c>
      <c r="B18" s="50"/>
      <c r="C18" s="103"/>
      <c r="D18" s="104"/>
      <c r="E18" s="105"/>
      <c r="F18" s="106"/>
      <c r="G18" s="107"/>
      <c r="H18" s="107"/>
      <c r="I18" s="107"/>
    </row>
    <row r="19" spans="1:9" ht="15.75" x14ac:dyDescent="0.25">
      <c r="A19" s="38"/>
      <c r="B19" s="45" t="s">
        <v>37</v>
      </c>
      <c r="C19" s="89" t="s">
        <v>0</v>
      </c>
      <c r="D19" s="104" t="s">
        <v>51</v>
      </c>
      <c r="E19" s="91">
        <v>4.88</v>
      </c>
      <c r="F19" s="92">
        <v>93.2</v>
      </c>
      <c r="G19" s="91">
        <v>3</v>
      </c>
      <c r="H19" s="91">
        <v>5.12</v>
      </c>
      <c r="I19" s="91">
        <v>8</v>
      </c>
    </row>
    <row r="20" spans="1:9" ht="15.75" x14ac:dyDescent="0.25">
      <c r="A20" s="15"/>
      <c r="B20" s="47" t="s">
        <v>23</v>
      </c>
      <c r="C20" s="89" t="s">
        <v>3</v>
      </c>
      <c r="D20" s="90" t="s">
        <v>10</v>
      </c>
      <c r="E20" s="91">
        <v>2.12</v>
      </c>
      <c r="F20" s="92">
        <v>60</v>
      </c>
      <c r="G20" s="93">
        <v>7.0000000000000007E-2</v>
      </c>
      <c r="H20" s="93">
        <v>0.02</v>
      </c>
      <c r="I20" s="93">
        <v>15</v>
      </c>
    </row>
    <row r="21" spans="1:9" ht="16.5" thickBot="1" x14ac:dyDescent="0.3">
      <c r="A21" s="15"/>
      <c r="B21" s="47"/>
      <c r="C21" s="94"/>
      <c r="D21" s="96"/>
      <c r="E21" s="97"/>
      <c r="F21" s="99"/>
      <c r="G21" s="100"/>
      <c r="H21" s="100"/>
      <c r="I21" s="100"/>
    </row>
    <row r="22" spans="1:9" s="2" customFormat="1" ht="16.5" thickBot="1" x14ac:dyDescent="0.3">
      <c r="A22" s="17"/>
      <c r="B22" s="51"/>
      <c r="C22" s="108"/>
      <c r="D22" s="102"/>
      <c r="E22" s="65">
        <f>SUM(E18:E21)</f>
        <v>7</v>
      </c>
      <c r="F22" s="66">
        <f>F19+F20</f>
        <v>153.19999999999999</v>
      </c>
      <c r="G22" s="69">
        <f>SUM(G18:G21)</f>
        <v>3.07</v>
      </c>
      <c r="H22" s="69">
        <f>SUM(H18:H21)</f>
        <v>5.14</v>
      </c>
      <c r="I22" s="69">
        <f>SUM(I18:I21)</f>
        <v>23</v>
      </c>
    </row>
    <row r="23" spans="1:9" ht="27" customHeight="1" x14ac:dyDescent="0.2">
      <c r="A23" s="21" t="s">
        <v>28</v>
      </c>
      <c r="B23" s="58" t="s">
        <v>52</v>
      </c>
      <c r="C23" s="107" t="s">
        <v>53</v>
      </c>
      <c r="D23" s="110" t="s">
        <v>5</v>
      </c>
      <c r="E23" s="107">
        <v>12.2</v>
      </c>
      <c r="F23" s="106">
        <v>107.25</v>
      </c>
      <c r="G23" s="64">
        <v>2.02</v>
      </c>
      <c r="H23" s="64">
        <v>5.09</v>
      </c>
      <c r="I23" s="64">
        <v>11.98</v>
      </c>
    </row>
    <row r="24" spans="1:9" ht="12.75" customHeight="1" x14ac:dyDescent="0.2">
      <c r="A24" s="22"/>
      <c r="B24" s="53" t="s">
        <v>40</v>
      </c>
      <c r="C24" s="111" t="s">
        <v>6</v>
      </c>
      <c r="D24" s="112" t="s">
        <v>68</v>
      </c>
      <c r="E24" s="111">
        <v>32.85</v>
      </c>
      <c r="F24" s="106">
        <v>346.08</v>
      </c>
      <c r="G24" s="64">
        <v>11.91</v>
      </c>
      <c r="H24" s="64">
        <v>31.57</v>
      </c>
      <c r="I24" s="64">
        <v>3.23</v>
      </c>
    </row>
    <row r="25" spans="1:9" ht="12.75" customHeight="1" x14ac:dyDescent="0.2">
      <c r="A25" s="22"/>
      <c r="B25" s="53" t="s">
        <v>54</v>
      </c>
      <c r="C25" s="111" t="s">
        <v>2</v>
      </c>
      <c r="D25" s="112" t="s">
        <v>69</v>
      </c>
      <c r="E25" s="91">
        <v>5.5</v>
      </c>
      <c r="F25" s="92">
        <v>189.06</v>
      </c>
      <c r="G25" s="93">
        <v>5.27</v>
      </c>
      <c r="H25" s="93">
        <v>5.59</v>
      </c>
      <c r="I25" s="93">
        <v>29.42</v>
      </c>
    </row>
    <row r="26" spans="1:9" ht="12.75" customHeight="1" x14ac:dyDescent="0.2">
      <c r="A26" s="22"/>
      <c r="B26" s="56" t="s">
        <v>55</v>
      </c>
      <c r="C26" s="64" t="s">
        <v>56</v>
      </c>
      <c r="D26" s="113" t="s">
        <v>26</v>
      </c>
      <c r="E26" s="64">
        <v>4.6399999999999997</v>
      </c>
      <c r="F26" s="92">
        <v>106.8</v>
      </c>
      <c r="G26" s="93">
        <v>0.12</v>
      </c>
      <c r="H26" s="93">
        <v>0.02</v>
      </c>
      <c r="I26" s="93">
        <v>26.56</v>
      </c>
    </row>
    <row r="27" spans="1:9" ht="12.75" customHeight="1" x14ac:dyDescent="0.2">
      <c r="A27" s="22"/>
      <c r="B27" s="58"/>
      <c r="C27" s="114" t="s">
        <v>57</v>
      </c>
      <c r="D27" s="115" t="s">
        <v>58</v>
      </c>
      <c r="E27" s="114">
        <v>6.65</v>
      </c>
      <c r="F27" s="116">
        <v>126</v>
      </c>
      <c r="G27" s="93">
        <v>1.75</v>
      </c>
      <c r="H27" s="93">
        <v>1.93</v>
      </c>
      <c r="I27" s="93">
        <v>25.2</v>
      </c>
    </row>
    <row r="28" spans="1:9" ht="12.75" customHeight="1" x14ac:dyDescent="0.2">
      <c r="A28" s="22"/>
      <c r="B28" s="50"/>
      <c r="C28" s="117" t="s">
        <v>4</v>
      </c>
      <c r="D28" s="118" t="s">
        <v>25</v>
      </c>
      <c r="E28" s="117">
        <v>1.57</v>
      </c>
      <c r="F28" s="119">
        <v>56</v>
      </c>
      <c r="G28" s="120">
        <v>1.6</v>
      </c>
      <c r="H28" s="120">
        <v>0.6</v>
      </c>
      <c r="I28" s="120">
        <v>10.8</v>
      </c>
    </row>
    <row r="29" spans="1:9" ht="12.75" customHeight="1" thickBot="1" x14ac:dyDescent="0.25">
      <c r="A29" s="22"/>
      <c r="B29" s="62"/>
      <c r="C29" s="95" t="s">
        <v>9</v>
      </c>
      <c r="D29" s="96" t="s">
        <v>25</v>
      </c>
      <c r="E29" s="97">
        <v>0.91</v>
      </c>
      <c r="F29" s="99">
        <v>46</v>
      </c>
      <c r="G29" s="100">
        <v>1.7</v>
      </c>
      <c r="H29" s="100">
        <v>0.3</v>
      </c>
      <c r="I29" s="100">
        <v>9</v>
      </c>
    </row>
    <row r="30" spans="1:9" s="2" customFormat="1" ht="13.5" customHeight="1" thickBot="1" x14ac:dyDescent="0.3">
      <c r="A30" s="22"/>
      <c r="B30" s="61"/>
      <c r="C30" s="121"/>
      <c r="D30" s="122"/>
      <c r="E30" s="65">
        <f>E23+E24+E25+E26+E27+E28+E29</f>
        <v>64.319999999999993</v>
      </c>
      <c r="F30" s="71">
        <f>F23+F24+F25+F26+F27+F28+F29</f>
        <v>977.18999999999994</v>
      </c>
      <c r="G30" s="72">
        <f>SUM(G23:G29)</f>
        <v>24.37</v>
      </c>
      <c r="H30" s="72">
        <f>SUM(H23:H29)</f>
        <v>45.1</v>
      </c>
      <c r="I30" s="73">
        <f>SUM(I23:I29)</f>
        <v>116.19</v>
      </c>
    </row>
    <row r="31" spans="1:9" ht="38.25" customHeight="1" x14ac:dyDescent="0.2">
      <c r="A31" s="23" t="s">
        <v>27</v>
      </c>
      <c r="B31" s="50"/>
      <c r="C31" s="103" t="s">
        <v>59</v>
      </c>
      <c r="D31" s="104" t="s">
        <v>60</v>
      </c>
      <c r="E31" s="105">
        <v>19</v>
      </c>
      <c r="F31" s="124">
        <v>144</v>
      </c>
      <c r="G31" s="125">
        <v>4.5</v>
      </c>
      <c r="H31" s="125">
        <v>3.8</v>
      </c>
      <c r="I31" s="125">
        <v>23</v>
      </c>
    </row>
    <row r="32" spans="1:9" ht="15.75" thickBot="1" x14ac:dyDescent="0.25">
      <c r="A32" s="24"/>
      <c r="B32" s="56"/>
      <c r="C32" s="111" t="s">
        <v>1</v>
      </c>
      <c r="D32" s="112" t="s">
        <v>67</v>
      </c>
      <c r="E32" s="91">
        <v>7.2</v>
      </c>
      <c r="F32" s="92">
        <v>319</v>
      </c>
      <c r="G32" s="93">
        <v>1.02</v>
      </c>
      <c r="H32" s="93">
        <v>8.3000000000000007</v>
      </c>
      <c r="I32" s="93">
        <v>54.77</v>
      </c>
    </row>
    <row r="33" spans="1:13" ht="15" x14ac:dyDescent="0.2">
      <c r="A33" s="24"/>
      <c r="B33" s="47"/>
      <c r="C33" s="94"/>
      <c r="D33" s="104"/>
      <c r="E33" s="105"/>
      <c r="F33" s="119"/>
      <c r="G33" s="126"/>
      <c r="H33" s="126"/>
      <c r="I33" s="126"/>
    </row>
    <row r="34" spans="1:13" ht="15.75" thickBot="1" x14ac:dyDescent="0.25">
      <c r="A34" s="24"/>
      <c r="B34" s="47"/>
      <c r="C34" s="94"/>
      <c r="D34" s="90"/>
      <c r="E34" s="91"/>
      <c r="F34" s="127"/>
      <c r="G34" s="128"/>
      <c r="H34" s="128"/>
      <c r="I34" s="128"/>
      <c r="J34" s="3"/>
      <c r="K34" s="3"/>
      <c r="L34" s="3"/>
      <c r="M34" s="3"/>
    </row>
    <row r="35" spans="1:13" ht="13.5" customHeight="1" thickBot="1" x14ac:dyDescent="0.3">
      <c r="A35" s="24"/>
      <c r="B35" s="54"/>
      <c r="C35" s="129"/>
      <c r="D35" s="130"/>
      <c r="E35" s="74">
        <f>E31+E32+E33+E34</f>
        <v>26.2</v>
      </c>
      <c r="F35" s="75">
        <f>SUM(F31:F34)</f>
        <v>463</v>
      </c>
      <c r="G35" s="76">
        <f>SUM(G31:G33)</f>
        <v>5.52</v>
      </c>
      <c r="H35" s="76">
        <f>SUM(H31:H34)</f>
        <v>12.100000000000001</v>
      </c>
      <c r="I35" s="76">
        <f>SUM(I31:I34)</f>
        <v>77.77000000000001</v>
      </c>
      <c r="J35" s="3"/>
      <c r="K35" s="3"/>
      <c r="L35" s="3"/>
      <c r="M35" s="3"/>
    </row>
    <row r="36" spans="1:13" ht="13.5" customHeight="1" thickBot="1" x14ac:dyDescent="0.3">
      <c r="A36" s="25"/>
      <c r="B36" s="61"/>
      <c r="C36" s="131"/>
      <c r="D36" s="132"/>
      <c r="E36" s="77">
        <f>E30+E35</f>
        <v>90.52</v>
      </c>
      <c r="F36" s="78"/>
      <c r="G36" s="79"/>
      <c r="H36" s="79"/>
      <c r="I36" s="80"/>
      <c r="J36" s="29"/>
      <c r="K36" s="29"/>
      <c r="L36" s="3"/>
      <c r="M36" s="3"/>
    </row>
    <row r="37" spans="1:13" ht="34.5" customHeight="1" x14ac:dyDescent="0.2">
      <c r="A37" s="26" t="s">
        <v>29</v>
      </c>
      <c r="B37" s="47" t="s">
        <v>49</v>
      </c>
      <c r="C37" s="89" t="s">
        <v>50</v>
      </c>
      <c r="D37" s="90" t="s">
        <v>73</v>
      </c>
      <c r="E37" s="91">
        <v>17.170000000000002</v>
      </c>
      <c r="F37" s="127">
        <v>337.28</v>
      </c>
      <c r="G37" s="109">
        <v>10.44</v>
      </c>
      <c r="H37" s="109">
        <v>23.29</v>
      </c>
      <c r="I37" s="91">
        <v>21.4</v>
      </c>
      <c r="J37" s="3"/>
      <c r="K37" s="3"/>
      <c r="L37" s="3"/>
      <c r="M37" s="3"/>
    </row>
    <row r="38" spans="1:13" ht="15" customHeight="1" x14ac:dyDescent="0.2">
      <c r="A38" s="39"/>
      <c r="B38" s="47" t="s">
        <v>23</v>
      </c>
      <c r="C38" s="89" t="s">
        <v>3</v>
      </c>
      <c r="D38" s="90" t="s">
        <v>10</v>
      </c>
      <c r="E38" s="91">
        <v>2.12</v>
      </c>
      <c r="F38" s="92">
        <v>60</v>
      </c>
      <c r="G38" s="93">
        <v>7.0000000000000007E-2</v>
      </c>
      <c r="H38" s="93">
        <v>0.02</v>
      </c>
      <c r="I38" s="93">
        <v>15</v>
      </c>
      <c r="J38" s="3"/>
      <c r="K38" s="3"/>
      <c r="L38" s="3"/>
      <c r="M38" s="3"/>
    </row>
    <row r="39" spans="1:13" ht="15" customHeight="1" x14ac:dyDescent="0.2">
      <c r="A39" s="39"/>
      <c r="B39" s="47"/>
      <c r="C39" s="94" t="s">
        <v>9</v>
      </c>
      <c r="D39" s="96" t="s">
        <v>25</v>
      </c>
      <c r="E39" s="97">
        <v>0.91</v>
      </c>
      <c r="F39" s="99">
        <v>46</v>
      </c>
      <c r="G39" s="100">
        <v>1.7</v>
      </c>
      <c r="H39" s="100">
        <v>0.3</v>
      </c>
      <c r="I39" s="100">
        <v>9</v>
      </c>
      <c r="J39" s="3"/>
      <c r="K39" s="3"/>
      <c r="L39" s="3"/>
      <c r="M39" s="3"/>
    </row>
    <row r="40" spans="1:13" ht="15" customHeight="1" thickBot="1" x14ac:dyDescent="0.25">
      <c r="A40" s="39"/>
      <c r="B40" s="47"/>
      <c r="C40" s="89"/>
      <c r="D40" s="90"/>
      <c r="E40" s="91"/>
      <c r="F40" s="92"/>
      <c r="G40" s="93"/>
      <c r="H40" s="93"/>
      <c r="I40" s="93"/>
      <c r="J40" s="3"/>
      <c r="K40" s="3"/>
      <c r="L40" s="3"/>
      <c r="M40" s="3"/>
    </row>
    <row r="41" spans="1:13" ht="16.5" thickBot="1" x14ac:dyDescent="0.3">
      <c r="A41" s="13"/>
      <c r="B41" s="57"/>
      <c r="C41" s="133"/>
      <c r="D41" s="134"/>
      <c r="E41" s="81">
        <f>E37+E38+E39</f>
        <v>20.200000000000003</v>
      </c>
      <c r="F41" s="82">
        <f>F37+F38+F39</f>
        <v>443.28</v>
      </c>
      <c r="G41" s="83">
        <f>SUM(G37:G40)</f>
        <v>12.209999999999999</v>
      </c>
      <c r="H41" s="83">
        <f>SUM(H37:H40)</f>
        <v>23.61</v>
      </c>
      <c r="I41" s="83">
        <f>SUM(I37:I40)</f>
        <v>45.4</v>
      </c>
    </row>
    <row r="42" spans="1:13" ht="31.5" x14ac:dyDescent="0.25">
      <c r="A42" s="18" t="s">
        <v>30</v>
      </c>
      <c r="B42" s="58" t="s">
        <v>52</v>
      </c>
      <c r="C42" s="107" t="s">
        <v>53</v>
      </c>
      <c r="D42" s="110" t="s">
        <v>26</v>
      </c>
      <c r="E42" s="107">
        <v>8.33</v>
      </c>
      <c r="F42" s="106">
        <v>85.8</v>
      </c>
      <c r="G42" s="64">
        <v>2.02</v>
      </c>
      <c r="H42" s="64">
        <v>5.09</v>
      </c>
      <c r="I42" s="64">
        <v>11.98</v>
      </c>
    </row>
    <row r="43" spans="1:13" ht="15.75" x14ac:dyDescent="0.25">
      <c r="A43" s="12"/>
      <c r="B43" s="53" t="s">
        <v>40</v>
      </c>
      <c r="C43" s="111" t="s">
        <v>6</v>
      </c>
      <c r="D43" s="112" t="s">
        <v>71</v>
      </c>
      <c r="E43" s="111">
        <v>15.25</v>
      </c>
      <c r="F43" s="106">
        <v>160.68</v>
      </c>
      <c r="G43" s="64">
        <v>5.53</v>
      </c>
      <c r="H43" s="64">
        <v>14.66</v>
      </c>
      <c r="I43" s="64">
        <v>1.5</v>
      </c>
    </row>
    <row r="44" spans="1:13" ht="15.75" x14ac:dyDescent="0.25">
      <c r="A44" s="12"/>
      <c r="B44" s="53" t="s">
        <v>54</v>
      </c>
      <c r="C44" s="111" t="s">
        <v>2</v>
      </c>
      <c r="D44" s="112" t="s">
        <v>72</v>
      </c>
      <c r="E44" s="91">
        <v>5.19</v>
      </c>
      <c r="F44" s="92">
        <v>178.1</v>
      </c>
      <c r="G44" s="93">
        <v>4.96</v>
      </c>
      <c r="H44" s="93">
        <v>5.27</v>
      </c>
      <c r="I44" s="93">
        <v>27.71</v>
      </c>
    </row>
    <row r="45" spans="1:13" ht="15.75" x14ac:dyDescent="0.25">
      <c r="A45" s="12"/>
      <c r="B45" s="47" t="s">
        <v>23</v>
      </c>
      <c r="C45" s="89" t="s">
        <v>3</v>
      </c>
      <c r="D45" s="90" t="s">
        <v>10</v>
      </c>
      <c r="E45" s="91">
        <v>2.12</v>
      </c>
      <c r="F45" s="92">
        <v>60</v>
      </c>
      <c r="G45" s="93">
        <v>7.0000000000000007E-2</v>
      </c>
      <c r="H45" s="93">
        <v>0.02</v>
      </c>
      <c r="I45" s="93">
        <v>15</v>
      </c>
    </row>
    <row r="46" spans="1:13" ht="16.5" thickBot="1" x14ac:dyDescent="0.3">
      <c r="A46" s="12"/>
      <c r="B46" s="47"/>
      <c r="C46" s="94" t="s">
        <v>9</v>
      </c>
      <c r="D46" s="96" t="s">
        <v>25</v>
      </c>
      <c r="E46" s="97">
        <v>0.91</v>
      </c>
      <c r="F46" s="99">
        <v>46</v>
      </c>
      <c r="G46" s="100">
        <v>1.7</v>
      </c>
      <c r="H46" s="100">
        <v>0.3</v>
      </c>
      <c r="I46" s="100">
        <v>9</v>
      </c>
    </row>
    <row r="47" spans="1:13" ht="16.5" thickBot="1" x14ac:dyDescent="0.3">
      <c r="A47" s="27"/>
      <c r="B47" s="55"/>
      <c r="C47" s="123"/>
      <c r="D47" s="135"/>
      <c r="E47" s="84">
        <f>E42+E43+E44+E45+E46</f>
        <v>31.8</v>
      </c>
      <c r="F47" s="71">
        <f>F42+F43+F44+F45+F46</f>
        <v>530.58000000000004</v>
      </c>
      <c r="G47" s="85">
        <f>SUM(G42:G46)</f>
        <v>14.280000000000001</v>
      </c>
      <c r="H47" s="85">
        <f>SUM(H42:H46)</f>
        <v>25.34</v>
      </c>
      <c r="I47" s="85">
        <f>SUM(I42:I46)</f>
        <v>65.19</v>
      </c>
    </row>
    <row r="48" spans="1:13" ht="15.75" x14ac:dyDescent="0.25">
      <c r="B48" s="58"/>
      <c r="C48" s="107"/>
      <c r="D48" s="110"/>
      <c r="E48" s="86">
        <f>E41+E47</f>
        <v>52</v>
      </c>
      <c r="F48" s="67"/>
      <c r="G48" s="70"/>
      <c r="H48" s="70"/>
      <c r="I48" s="70"/>
    </row>
    <row r="49" spans="1:9" ht="31.5" customHeight="1" x14ac:dyDescent="0.2">
      <c r="A49" s="19" t="s">
        <v>35</v>
      </c>
      <c r="B49" s="50"/>
      <c r="C49" s="103"/>
      <c r="D49" s="104"/>
      <c r="E49" s="105"/>
      <c r="F49" s="124"/>
      <c r="G49" s="125"/>
      <c r="H49" s="125"/>
      <c r="I49" s="125"/>
    </row>
    <row r="50" spans="1:9" ht="15" customHeight="1" x14ac:dyDescent="0.2">
      <c r="A50" s="20"/>
      <c r="B50" s="56"/>
      <c r="C50" s="103" t="s">
        <v>41</v>
      </c>
      <c r="D50" s="104" t="s">
        <v>42</v>
      </c>
      <c r="E50" s="105">
        <v>13</v>
      </c>
      <c r="F50" s="124">
        <v>90</v>
      </c>
      <c r="G50" s="125"/>
      <c r="H50" s="125"/>
      <c r="I50" s="125">
        <v>20</v>
      </c>
    </row>
    <row r="51" spans="1:9" ht="15" customHeight="1" thickBot="1" x14ac:dyDescent="0.25">
      <c r="A51" s="20"/>
      <c r="B51" s="47"/>
      <c r="C51" s="111" t="s">
        <v>1</v>
      </c>
      <c r="D51" s="104" t="s">
        <v>67</v>
      </c>
      <c r="E51" s="105">
        <v>7.2</v>
      </c>
      <c r="F51" s="119">
        <v>319</v>
      </c>
      <c r="G51" s="126">
        <v>1.02</v>
      </c>
      <c r="H51" s="126">
        <v>8.3000000000000007</v>
      </c>
      <c r="I51" s="126">
        <v>54.77</v>
      </c>
    </row>
    <row r="52" spans="1:9" ht="13.5" customHeight="1" thickBot="1" x14ac:dyDescent="0.3">
      <c r="A52" s="20"/>
      <c r="B52" s="54"/>
      <c r="C52" s="129"/>
      <c r="D52" s="130"/>
      <c r="E52" s="74">
        <f>SUM(E49:E51)</f>
        <v>20.2</v>
      </c>
      <c r="F52" s="87">
        <f>F50+F51</f>
        <v>409</v>
      </c>
      <c r="G52" s="87">
        <f>G50+G51</f>
        <v>1.02</v>
      </c>
      <c r="H52" s="87">
        <f>H50+H51</f>
        <v>8.3000000000000007</v>
      </c>
      <c r="I52" s="87">
        <f>I50+I51</f>
        <v>74.77000000000001</v>
      </c>
    </row>
    <row r="53" spans="1:9" ht="16.5" thickBot="1" x14ac:dyDescent="0.3">
      <c r="A53" s="28"/>
      <c r="B53" s="57"/>
      <c r="C53" s="133"/>
      <c r="D53" s="134"/>
      <c r="E53" s="81">
        <f>E52+E47</f>
        <v>52</v>
      </c>
      <c r="F53" s="88"/>
      <c r="G53" s="79"/>
      <c r="H53" s="79"/>
      <c r="I53" s="80"/>
    </row>
    <row r="54" spans="1:9" ht="15.75" x14ac:dyDescent="0.25">
      <c r="A54" s="32" t="s">
        <v>31</v>
      </c>
      <c r="B54" s="58" t="s">
        <v>52</v>
      </c>
      <c r="C54" s="107" t="s">
        <v>53</v>
      </c>
      <c r="D54" s="110" t="s">
        <v>26</v>
      </c>
      <c r="E54" s="107">
        <v>8.33</v>
      </c>
      <c r="F54" s="106">
        <v>85.8</v>
      </c>
      <c r="G54" s="64">
        <v>2.02</v>
      </c>
      <c r="H54" s="64">
        <v>5.09</v>
      </c>
      <c r="I54" s="64">
        <v>11.98</v>
      </c>
    </row>
    <row r="55" spans="1:9" ht="15" x14ac:dyDescent="0.2">
      <c r="A55" s="1"/>
      <c r="B55" s="53" t="s">
        <v>40</v>
      </c>
      <c r="C55" s="111" t="s">
        <v>6</v>
      </c>
      <c r="D55" s="112" t="s">
        <v>70</v>
      </c>
      <c r="E55" s="111">
        <v>14.67</v>
      </c>
      <c r="F55" s="106">
        <v>160.68</v>
      </c>
      <c r="G55" s="64">
        <v>5.53</v>
      </c>
      <c r="H55" s="64">
        <v>14.66</v>
      </c>
      <c r="I55" s="64">
        <v>1.5</v>
      </c>
    </row>
    <row r="56" spans="1:9" ht="15" x14ac:dyDescent="0.2">
      <c r="A56" s="1"/>
      <c r="B56" s="53" t="s">
        <v>54</v>
      </c>
      <c r="C56" s="111" t="s">
        <v>2</v>
      </c>
      <c r="D56" s="112" t="s">
        <v>74</v>
      </c>
      <c r="E56" s="91">
        <v>4.1399999999999997</v>
      </c>
      <c r="F56" s="92">
        <v>142.47999999999999</v>
      </c>
      <c r="G56" s="93">
        <v>3.97</v>
      </c>
      <c r="H56" s="93">
        <v>4.21</v>
      </c>
      <c r="I56" s="93">
        <v>22.17</v>
      </c>
    </row>
    <row r="57" spans="1:9" ht="15" x14ac:dyDescent="0.2">
      <c r="A57" s="1"/>
      <c r="B57" s="47" t="s">
        <v>23</v>
      </c>
      <c r="C57" s="89" t="s">
        <v>3</v>
      </c>
      <c r="D57" s="90" t="s">
        <v>10</v>
      </c>
      <c r="E57" s="91">
        <v>2.12</v>
      </c>
      <c r="F57" s="92">
        <v>60</v>
      </c>
      <c r="G57" s="93">
        <v>7.0000000000000007E-2</v>
      </c>
      <c r="H57" s="93">
        <v>0.02</v>
      </c>
      <c r="I57" s="93">
        <v>15</v>
      </c>
    </row>
    <row r="58" spans="1:9" ht="15.75" thickBot="1" x14ac:dyDescent="0.25">
      <c r="A58" s="1"/>
      <c r="B58" s="47"/>
      <c r="C58" s="94" t="s">
        <v>9</v>
      </c>
      <c r="D58" s="96" t="s">
        <v>25</v>
      </c>
      <c r="E58" s="97">
        <v>0.91</v>
      </c>
      <c r="F58" s="99">
        <v>46</v>
      </c>
      <c r="G58" s="100">
        <v>1.7</v>
      </c>
      <c r="H58" s="100">
        <v>0.3</v>
      </c>
      <c r="I58" s="100">
        <v>9</v>
      </c>
    </row>
    <row r="59" spans="1:9" ht="16.5" thickBot="1" x14ac:dyDescent="0.3">
      <c r="A59" s="27"/>
      <c r="B59" s="57"/>
      <c r="C59" s="133"/>
      <c r="D59" s="134"/>
      <c r="E59" s="84">
        <f>E54+E55+E56+E57+E58</f>
        <v>30.17</v>
      </c>
      <c r="F59" s="71">
        <f>F54+F55+F56+F57+F58</f>
        <v>494.96000000000004</v>
      </c>
      <c r="G59" s="71">
        <f>G54+G55+G56+G57+G58</f>
        <v>13.290000000000001</v>
      </c>
      <c r="H59" s="71">
        <f>H54+H55+H56+H57+H58</f>
        <v>24.28</v>
      </c>
      <c r="I59" s="71">
        <f>I54+I55+I56+I57+I58</f>
        <v>59.650000000000006</v>
      </c>
    </row>
    <row r="60" spans="1:9" ht="15" customHeight="1" x14ac:dyDescent="0.2">
      <c r="A60" s="146" t="s">
        <v>32</v>
      </c>
      <c r="B60" s="47" t="s">
        <v>61</v>
      </c>
      <c r="C60" s="103" t="s">
        <v>62</v>
      </c>
      <c r="D60" s="104" t="s">
        <v>63</v>
      </c>
      <c r="E60" s="105">
        <v>2.71</v>
      </c>
      <c r="F60" s="124">
        <v>194</v>
      </c>
      <c r="G60" s="125">
        <v>3.55</v>
      </c>
      <c r="H60" s="125">
        <v>7.4</v>
      </c>
      <c r="I60" s="125">
        <v>28.05</v>
      </c>
    </row>
    <row r="61" spans="1:9" ht="15.75" thickBot="1" x14ac:dyDescent="0.25">
      <c r="A61" s="147"/>
      <c r="B61" s="53" t="s">
        <v>23</v>
      </c>
      <c r="C61" s="111" t="s">
        <v>43</v>
      </c>
      <c r="D61" s="112" t="s">
        <v>10</v>
      </c>
      <c r="E61" s="91">
        <v>2.12</v>
      </c>
      <c r="F61" s="92">
        <v>60</v>
      </c>
      <c r="G61" s="93">
        <v>7.0000000000000007E-2</v>
      </c>
      <c r="H61" s="93">
        <v>0.02</v>
      </c>
      <c r="I61" s="93">
        <v>15</v>
      </c>
    </row>
    <row r="62" spans="1:9" ht="15.75" thickBot="1" x14ac:dyDescent="0.25">
      <c r="A62" s="147"/>
      <c r="B62" s="60"/>
      <c r="C62" s="129"/>
      <c r="D62" s="130"/>
      <c r="E62" s="129">
        <f>SUM(E60:E61)</f>
        <v>4.83</v>
      </c>
      <c r="F62" s="136">
        <f>F60+F61</f>
        <v>254</v>
      </c>
      <c r="G62" s="136">
        <f>G60+G61</f>
        <v>3.6199999999999997</v>
      </c>
      <c r="H62" s="136">
        <f>H60+H61</f>
        <v>7.42</v>
      </c>
      <c r="I62" s="137">
        <f>I60+I61</f>
        <v>43.05</v>
      </c>
    </row>
    <row r="63" spans="1:9" ht="16.5" thickBot="1" x14ac:dyDescent="0.3">
      <c r="A63" s="148"/>
      <c r="B63" s="61"/>
      <c r="C63" s="133"/>
      <c r="D63" s="134"/>
      <c r="E63" s="79">
        <f>E59+E62</f>
        <v>35</v>
      </c>
      <c r="F63" s="88"/>
      <c r="G63" s="138"/>
      <c r="H63" s="138"/>
      <c r="I63" s="139"/>
    </row>
    <row r="64" spans="1:9" ht="15" customHeight="1" x14ac:dyDescent="0.2">
      <c r="A64" s="142" t="s">
        <v>44</v>
      </c>
      <c r="B64" s="58" t="s">
        <v>52</v>
      </c>
      <c r="C64" s="107" t="s">
        <v>53</v>
      </c>
      <c r="D64" s="110" t="s">
        <v>5</v>
      </c>
      <c r="E64" s="107">
        <v>12.2</v>
      </c>
      <c r="F64" s="106">
        <v>107.25</v>
      </c>
      <c r="G64" s="64">
        <v>2.02</v>
      </c>
      <c r="H64" s="64">
        <v>5.09</v>
      </c>
      <c r="I64" s="64">
        <v>11.98</v>
      </c>
    </row>
    <row r="65" spans="1:11" ht="12.75" customHeight="1" x14ac:dyDescent="0.2">
      <c r="A65" s="143"/>
      <c r="B65" s="53" t="s">
        <v>40</v>
      </c>
      <c r="C65" s="111" t="s">
        <v>6</v>
      </c>
      <c r="D65" s="112" t="s">
        <v>70</v>
      </c>
      <c r="E65" s="111">
        <v>14.67</v>
      </c>
      <c r="F65" s="106">
        <v>160.68</v>
      </c>
      <c r="G65" s="64">
        <v>5.53</v>
      </c>
      <c r="H65" s="64">
        <v>14.66</v>
      </c>
      <c r="I65" s="64">
        <v>1.5</v>
      </c>
    </row>
    <row r="66" spans="1:11" ht="12.75" customHeight="1" x14ac:dyDescent="0.2">
      <c r="A66" s="143"/>
      <c r="B66" s="53" t="s">
        <v>54</v>
      </c>
      <c r="C66" s="111" t="s">
        <v>2</v>
      </c>
      <c r="D66" s="112" t="s">
        <v>75</v>
      </c>
      <c r="E66" s="91">
        <v>4.88</v>
      </c>
      <c r="F66" s="92">
        <v>164.4</v>
      </c>
      <c r="G66" s="93">
        <v>4.58</v>
      </c>
      <c r="H66" s="93">
        <v>4.8600000000000003</v>
      </c>
      <c r="I66" s="93">
        <v>25.58</v>
      </c>
    </row>
    <row r="67" spans="1:11" ht="12.75" customHeight="1" x14ac:dyDescent="0.2">
      <c r="A67" s="143"/>
      <c r="B67" s="56" t="s">
        <v>55</v>
      </c>
      <c r="C67" s="64" t="s">
        <v>56</v>
      </c>
      <c r="D67" s="113" t="s">
        <v>26</v>
      </c>
      <c r="E67" s="64">
        <v>4.6399999999999997</v>
      </c>
      <c r="F67" s="92">
        <v>106.8</v>
      </c>
      <c r="G67" s="93">
        <v>0.12</v>
      </c>
      <c r="H67" s="93">
        <v>0.02</v>
      </c>
      <c r="I67" s="93">
        <v>26.56</v>
      </c>
    </row>
    <row r="68" spans="1:11" ht="12.75" customHeight="1" x14ac:dyDescent="0.2">
      <c r="A68" s="143"/>
      <c r="B68" s="58"/>
      <c r="C68" s="114" t="s">
        <v>57</v>
      </c>
      <c r="D68" s="115" t="s">
        <v>58</v>
      </c>
      <c r="E68" s="114">
        <v>6.65</v>
      </c>
      <c r="F68" s="116">
        <v>126</v>
      </c>
      <c r="G68" s="93">
        <v>1.75</v>
      </c>
      <c r="H68" s="93">
        <v>1.93</v>
      </c>
      <c r="I68" s="93">
        <v>25.2</v>
      </c>
    </row>
    <row r="69" spans="1:11" ht="12.75" customHeight="1" x14ac:dyDescent="0.2">
      <c r="A69" s="143"/>
      <c r="B69" s="50"/>
      <c r="C69" s="117" t="s">
        <v>4</v>
      </c>
      <c r="D69" s="118" t="s">
        <v>25</v>
      </c>
      <c r="E69" s="117">
        <v>1.57</v>
      </c>
      <c r="F69" s="119">
        <v>56</v>
      </c>
      <c r="G69" s="120">
        <v>1.6</v>
      </c>
      <c r="H69" s="120">
        <v>0.6</v>
      </c>
      <c r="I69" s="120">
        <v>10.8</v>
      </c>
    </row>
    <row r="70" spans="1:11" ht="12.75" customHeight="1" thickBot="1" x14ac:dyDescent="0.25">
      <c r="A70" s="143"/>
      <c r="B70" s="62"/>
      <c r="C70" s="95" t="s">
        <v>9</v>
      </c>
      <c r="D70" s="96" t="s">
        <v>25</v>
      </c>
      <c r="E70" s="97">
        <v>0.91</v>
      </c>
      <c r="F70" s="99">
        <v>46</v>
      </c>
      <c r="G70" s="100">
        <v>1.7</v>
      </c>
      <c r="H70" s="100">
        <v>0.3</v>
      </c>
      <c r="I70" s="100">
        <v>9</v>
      </c>
    </row>
    <row r="71" spans="1:11" ht="13.5" customHeight="1" thickBot="1" x14ac:dyDescent="0.3">
      <c r="A71" s="152"/>
      <c r="B71" s="57"/>
      <c r="C71" s="133"/>
      <c r="D71" s="134"/>
      <c r="E71" s="84">
        <f>E64+E65+E66+E67+E68+E69+E70</f>
        <v>45.519999999999989</v>
      </c>
      <c r="F71" s="71">
        <f>F64+F65+F66+F67+F68+F69+F70</f>
        <v>767.13</v>
      </c>
      <c r="G71" s="85">
        <f>SUM(G64:G70)</f>
        <v>17.3</v>
      </c>
      <c r="H71" s="85">
        <f>SUM(H64:H70)</f>
        <v>27.46</v>
      </c>
      <c r="I71" s="85">
        <f>SUM(I64:I70)</f>
        <v>110.62</v>
      </c>
    </row>
    <row r="72" spans="1:11" ht="30" customHeight="1" x14ac:dyDescent="0.2">
      <c r="A72" s="149" t="s">
        <v>33</v>
      </c>
      <c r="B72" s="53" t="s">
        <v>40</v>
      </c>
      <c r="C72" s="111" t="s">
        <v>6</v>
      </c>
      <c r="D72" s="112" t="s">
        <v>76</v>
      </c>
      <c r="E72" s="111">
        <v>16.420000000000002</v>
      </c>
      <c r="F72" s="106">
        <v>173.04</v>
      </c>
      <c r="G72" s="107">
        <v>5.96</v>
      </c>
      <c r="H72" s="107">
        <v>15.79</v>
      </c>
      <c r="I72" s="107">
        <v>1.62</v>
      </c>
    </row>
    <row r="73" spans="1:11" ht="15" customHeight="1" x14ac:dyDescent="0.2">
      <c r="A73" s="150"/>
      <c r="B73" s="53" t="s">
        <v>54</v>
      </c>
      <c r="C73" s="111" t="s">
        <v>2</v>
      </c>
      <c r="D73" s="112" t="s">
        <v>46</v>
      </c>
      <c r="E73" s="111">
        <v>5.03</v>
      </c>
      <c r="F73" s="106">
        <v>172.62</v>
      </c>
      <c r="G73" s="64">
        <v>4.8</v>
      </c>
      <c r="H73" s="64">
        <v>5.0999999999999996</v>
      </c>
      <c r="I73" s="64">
        <v>26.86</v>
      </c>
    </row>
    <row r="74" spans="1:11" ht="15" customHeight="1" x14ac:dyDescent="0.2">
      <c r="A74" s="150"/>
      <c r="B74" s="56" t="s">
        <v>55</v>
      </c>
      <c r="C74" s="64" t="s">
        <v>56</v>
      </c>
      <c r="D74" s="113" t="s">
        <v>26</v>
      </c>
      <c r="E74" s="64">
        <v>4.6399999999999997</v>
      </c>
      <c r="F74" s="92">
        <v>106.8</v>
      </c>
      <c r="G74" s="93">
        <v>0.12</v>
      </c>
      <c r="H74" s="93">
        <v>0.02</v>
      </c>
      <c r="I74" s="93">
        <v>26.56</v>
      </c>
    </row>
    <row r="75" spans="1:11" ht="15.75" thickBot="1" x14ac:dyDescent="0.25">
      <c r="A75" s="150"/>
      <c r="B75" s="53"/>
      <c r="C75" s="95" t="s">
        <v>9</v>
      </c>
      <c r="D75" s="96" t="s">
        <v>25</v>
      </c>
      <c r="E75" s="97">
        <v>0.91</v>
      </c>
      <c r="F75" s="99">
        <v>46</v>
      </c>
      <c r="G75" s="100">
        <v>1.7</v>
      </c>
      <c r="H75" s="100">
        <v>0.3</v>
      </c>
      <c r="I75" s="100">
        <v>9</v>
      </c>
    </row>
    <row r="76" spans="1:11" ht="16.5" thickBot="1" x14ac:dyDescent="0.3">
      <c r="A76" s="151"/>
      <c r="B76" s="63"/>
      <c r="C76" s="133"/>
      <c r="D76" s="134"/>
      <c r="E76" s="81">
        <f>E72+E73+E74+E75</f>
        <v>27.000000000000004</v>
      </c>
      <c r="F76" s="82">
        <f>F72+F73+F74+F75</f>
        <v>498.46</v>
      </c>
      <c r="G76" s="79">
        <f>SUM(G72:G75)</f>
        <v>12.579999999999998</v>
      </c>
      <c r="H76" s="79">
        <f>SUM(H72:H75)</f>
        <v>21.21</v>
      </c>
      <c r="I76" s="80">
        <f>SUM(I72:I75)</f>
        <v>64.039999999999992</v>
      </c>
    </row>
    <row r="77" spans="1:11" ht="12.75" customHeight="1" x14ac:dyDescent="0.2">
      <c r="A77" s="142" t="s">
        <v>34</v>
      </c>
      <c r="B77" s="50" t="s">
        <v>64</v>
      </c>
      <c r="C77" s="103" t="s">
        <v>65</v>
      </c>
      <c r="D77" s="104" t="s">
        <v>36</v>
      </c>
      <c r="E77" s="105">
        <v>28</v>
      </c>
      <c r="F77" s="107">
        <v>299</v>
      </c>
      <c r="G77" s="107">
        <v>10.09</v>
      </c>
      <c r="H77" s="107">
        <v>11.1</v>
      </c>
      <c r="I77" s="107">
        <v>28.6</v>
      </c>
      <c r="J77" s="3"/>
      <c r="K77" s="3"/>
    </row>
    <row r="78" spans="1:11" ht="12.75" customHeight="1" x14ac:dyDescent="0.2">
      <c r="A78" s="143"/>
      <c r="B78" s="58" t="s">
        <v>61</v>
      </c>
      <c r="C78" s="107" t="s">
        <v>62</v>
      </c>
      <c r="D78" s="112" t="s">
        <v>63</v>
      </c>
      <c r="E78" s="91">
        <v>2.71</v>
      </c>
      <c r="F78" s="106">
        <v>194</v>
      </c>
      <c r="G78" s="64">
        <v>3.55</v>
      </c>
      <c r="H78" s="64">
        <v>7.4</v>
      </c>
      <c r="I78" s="64">
        <v>28.05</v>
      </c>
      <c r="J78" s="3"/>
      <c r="K78" s="3"/>
    </row>
    <row r="79" spans="1:11" ht="12.75" customHeight="1" x14ac:dyDescent="0.2">
      <c r="A79" s="143"/>
      <c r="B79" s="53" t="s">
        <v>38</v>
      </c>
      <c r="C79" s="111" t="s">
        <v>7</v>
      </c>
      <c r="D79" s="113" t="s">
        <v>36</v>
      </c>
      <c r="E79" s="91">
        <v>11.07</v>
      </c>
      <c r="F79" s="140">
        <v>304</v>
      </c>
      <c r="G79" s="64">
        <v>5.5</v>
      </c>
      <c r="H79" s="64">
        <v>4.99</v>
      </c>
      <c r="I79" s="64">
        <v>59.23</v>
      </c>
      <c r="J79" s="3"/>
      <c r="K79" s="3"/>
    </row>
    <row r="80" spans="1:11" ht="12.75" customHeight="1" x14ac:dyDescent="0.2">
      <c r="A80" s="143"/>
      <c r="B80" s="53" t="s">
        <v>23</v>
      </c>
      <c r="C80" s="111" t="s">
        <v>3</v>
      </c>
      <c r="D80" s="113" t="s">
        <v>10</v>
      </c>
      <c r="E80" s="91">
        <v>2.12</v>
      </c>
      <c r="F80" s="140">
        <v>60</v>
      </c>
      <c r="G80" s="141">
        <v>7.0000000000000007E-2</v>
      </c>
      <c r="H80" s="141">
        <v>0.02</v>
      </c>
      <c r="I80" s="141">
        <v>15</v>
      </c>
      <c r="J80" s="3"/>
      <c r="K80" s="3"/>
    </row>
    <row r="82" spans="1:6" ht="15.75" x14ac:dyDescent="0.25">
      <c r="A82" s="30"/>
      <c r="B82" s="30"/>
      <c r="C82" s="30"/>
      <c r="D82" s="31"/>
      <c r="E82" s="30"/>
      <c r="F82" s="30"/>
    </row>
    <row r="83" spans="1:6" ht="15.75" x14ac:dyDescent="0.25">
      <c r="A83" s="30"/>
      <c r="B83" s="30"/>
      <c r="C83" s="30"/>
      <c r="D83" s="31"/>
      <c r="E83" s="30"/>
      <c r="F83" s="30"/>
    </row>
    <row r="84" spans="1:6" ht="15.75" x14ac:dyDescent="0.25">
      <c r="A84" s="30"/>
      <c r="B84" s="30"/>
      <c r="C84" s="30"/>
      <c r="D84" s="31"/>
      <c r="E84" s="30"/>
      <c r="F84" s="30"/>
    </row>
  </sheetData>
  <mergeCells count="5">
    <mergeCell ref="A77:A80"/>
    <mergeCell ref="B2:C2"/>
    <mergeCell ref="A60:A63"/>
    <mergeCell ref="A72:A76"/>
    <mergeCell ref="A64:A71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2022-05-04T05:15:32Z</cp:lastPrinted>
  <dcterms:created xsi:type="dcterms:W3CDTF">1996-10-08T23:32:33Z</dcterms:created>
  <dcterms:modified xsi:type="dcterms:W3CDTF">2022-05-31T10:08:52Z</dcterms:modified>
</cp:coreProperties>
</file>