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25010DD0-8390-4873-9A61-93EBC3EDE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F70" i="1"/>
  <c r="E70" i="1"/>
  <c r="F59" i="1"/>
  <c r="E59" i="1"/>
  <c r="F46" i="1"/>
  <c r="E46" i="1"/>
  <c r="E53" i="1" s="1"/>
  <c r="F39" i="1"/>
  <c r="E39" i="1"/>
  <c r="F17" i="1"/>
  <c r="E17" i="1"/>
  <c r="F11" i="1"/>
  <c r="E11" i="1"/>
  <c r="I70" i="1"/>
  <c r="H70" i="1"/>
  <c r="G70" i="1"/>
  <c r="F52" i="1"/>
  <c r="E52" i="1"/>
  <c r="F33" i="1"/>
  <c r="E33" i="1"/>
  <c r="E34" i="1" s="1"/>
  <c r="I11" i="1"/>
  <c r="H11" i="1"/>
  <c r="G11" i="1"/>
  <c r="F62" i="1"/>
  <c r="I17" i="1"/>
  <c r="H17" i="1"/>
  <c r="G17" i="1"/>
  <c r="I52" i="1"/>
  <c r="H52" i="1"/>
  <c r="G52" i="1"/>
  <c r="I62" i="1"/>
  <c r="H62" i="1"/>
  <c r="G62" i="1"/>
  <c r="E62" i="1"/>
  <c r="E63" i="1" s="1"/>
  <c r="I59" i="1"/>
  <c r="H59" i="1"/>
  <c r="G59" i="1"/>
  <c r="I46" i="1"/>
  <c r="H46" i="1"/>
  <c r="G46" i="1"/>
  <c r="I39" i="1"/>
  <c r="H39" i="1"/>
  <c r="G39" i="1"/>
  <c r="I33" i="1"/>
  <c r="H33" i="1"/>
  <c r="G33" i="1"/>
  <c r="E47" i="1" l="1"/>
</calcChain>
</file>

<file path=xl/sharedStrings.xml><?xml version="1.0" encoding="utf-8"?>
<sst xmlns="http://schemas.openxmlformats.org/spreadsheetml/2006/main" count="150" uniqueCount="70">
  <si>
    <t>Чай с сахаром</t>
  </si>
  <si>
    <t>Батон</t>
  </si>
  <si>
    <t>Пирожок с повидлом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</si>
  <si>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</si>
  <si>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</si>
  <si>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</si>
  <si>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</si>
  <si>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</si>
  <si>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</si>
  <si>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</si>
  <si>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</si>
  <si>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</si>
  <si>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</si>
  <si>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</si>
  <si>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</si>
  <si>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</si>
  <si>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</si>
  <si>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</si>
  <si>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</si>
  <si>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</si>
  <si>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</si>
  <si>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</si>
  <si>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</si>
  <si>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</si>
  <si>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</si>
  <si>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</si>
  <si>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</si>
  <si>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</si>
  <si>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</si>
  <si>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</si>
  <si>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</si>
  <si>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</si>
  <si>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250</t>
  </si>
  <si>
    <t>100</t>
  </si>
  <si>
    <t>Картоф. Пюре</t>
  </si>
  <si>
    <t>312-2015</t>
  </si>
  <si>
    <t>406-2015</t>
  </si>
  <si>
    <t>Завтрак 1-11</t>
  </si>
  <si>
    <t>40</t>
  </si>
  <si>
    <t>2-я смена Обед 2-4  6-7</t>
  </si>
  <si>
    <t>65</t>
  </si>
  <si>
    <t>ТТК</t>
  </si>
  <si>
    <t>3-2015</t>
  </si>
  <si>
    <t>306-2015</t>
  </si>
  <si>
    <t>Зеленый горошек</t>
  </si>
  <si>
    <t>60</t>
  </si>
  <si>
    <t>30</t>
  </si>
  <si>
    <t>382-2015</t>
  </si>
  <si>
    <t>10</t>
  </si>
  <si>
    <t>Филе минтая запечен.</t>
  </si>
  <si>
    <t>778-2004</t>
  </si>
  <si>
    <t>Булочка Осенняя</t>
  </si>
  <si>
    <t>Завтрак и обед  компенсационно</t>
  </si>
  <si>
    <t>Б-д с сыром</t>
  </si>
  <si>
    <t>6/20</t>
  </si>
  <si>
    <t>99-2015</t>
  </si>
  <si>
    <t>Суп овощной</t>
  </si>
  <si>
    <t>223-2015</t>
  </si>
  <si>
    <t>Запеканка т Со сгущ. Мол.</t>
  </si>
  <si>
    <t>Сок</t>
  </si>
  <si>
    <t>Пряник</t>
  </si>
  <si>
    <t>Пельмени отварные</t>
  </si>
  <si>
    <t>106/5</t>
  </si>
  <si>
    <t>90/2</t>
  </si>
  <si>
    <t>57/20</t>
  </si>
  <si>
    <t>100/2</t>
  </si>
  <si>
    <t>400</t>
  </si>
  <si>
    <t>95/20</t>
  </si>
  <si>
    <t>101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</si>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</sst>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9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59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2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wrapText="1"/>
    </xf>
    <xf numFmtId="0" fontId="0" fillId="2" borderId="0" xfId="0" applyFill="1"/>
    <xf numFmtId="0" fontId="5" fillId="2" borderId="11" xfId="0" applyFont="1" applyFill="1" applyBorder="1" applyAlignment="1">
      <alignment wrapText="1"/>
    </xf>
    <xf numFmtId="49" fontId="4" fillId="2" borderId="12" xfId="0" applyNumberFormat="1" applyFont="1" applyFill="1" applyBorder="1" applyAlignment="1" applyProtection="1">
      <alignment horizontal="center" vertical="top" wrapText="1"/>
    </xf>
    <xf numFmtId="49" fontId="4" fillId="2" borderId="13" xfId="0" applyNumberFormat="1" applyFont="1" applyFill="1" applyBorder="1" applyAlignment="1" applyProtection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 applyProtection="1">
      <alignment horizontal="left" vertical="top" wrapText="1"/>
    </xf>
    <xf numFmtId="0" fontId="4" fillId="2" borderId="13" xfId="0" applyNumberFormat="1" applyFont="1" applyFill="1" applyBorder="1" applyAlignment="1" applyProtection="1">
      <alignment horizontal="left" vertical="top" wrapText="1"/>
    </xf>
    <xf numFmtId="0" fontId="5" fillId="2" borderId="13" xfId="0" applyNumberFormat="1" applyFont="1" applyFill="1" applyBorder="1" applyAlignment="1" applyProtection="1">
      <alignment vertical="top" wrapText="1"/>
    </xf>
    <xf numFmtId="0" fontId="7" fillId="2" borderId="14" xfId="0" applyNumberFormat="1" applyFont="1" applyFill="1" applyBorder="1" applyAlignment="1" applyProtection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0" fillId="2" borderId="9" xfId="0" applyFill="1" applyBorder="1"/>
    <xf numFmtId="49" fontId="4" fillId="2" borderId="15" xfId="0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15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49" fontId="4" fillId="2" borderId="17" xfId="0" applyNumberFormat="1" applyFont="1" applyFill="1" applyBorder="1" applyAlignment="1" applyProtection="1">
      <protection locked="0"/>
    </xf>
    <xf numFmtId="0" fontId="4" fillId="0" borderId="9" xfId="0" applyFont="1" applyBorder="1" applyAlignment="1"/>
    <xf numFmtId="0" fontId="4" fillId="0" borderId="8" xfId="0" applyFont="1" applyBorder="1" applyAlignment="1"/>
    <xf numFmtId="0" fontId="4" fillId="0" borderId="18" xfId="0" applyFont="1" applyBorder="1" applyAlignment="1"/>
    <xf numFmtId="0" fontId="4" fillId="0" borderId="9" xfId="0" applyNumberFormat="1" applyFont="1" applyFill="1" applyBorder="1" applyAlignment="1" applyProtection="1"/>
    <xf numFmtId="0" fontId="4" fillId="0" borderId="16" xfId="0" applyFont="1" applyBorder="1" applyAlignment="1"/>
    <xf numFmtId="0" fontId="5" fillId="2" borderId="19" xfId="0" applyFont="1" applyFill="1" applyBorder="1" applyAlignment="1">
      <alignment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15" xfId="0" applyFont="1" applyFill="1" applyBorder="1" applyAlignment="1"/>
    <xf numFmtId="49" fontId="7" fillId="2" borderId="15" xfId="0" applyNumberFormat="1" applyFont="1" applyFill="1" applyBorder="1" applyAlignment="1" applyProtection="1">
      <protection locked="0"/>
    </xf>
    <xf numFmtId="2" fontId="7" fillId="2" borderId="15" xfId="0" applyNumberFormat="1" applyFont="1" applyFill="1" applyBorder="1" applyAlignment="1" applyProtection="1">
      <protection locked="0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2" fontId="7" fillId="2" borderId="20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164" fontId="7" fillId="2" borderId="20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/>
    <xf numFmtId="0" fontId="7" fillId="2" borderId="1" xfId="0" applyFont="1" applyFill="1" applyBorder="1" applyAlignment="1" applyProtection="1">
      <protection locked="0"/>
    </xf>
    <xf numFmtId="1" fontId="7" fillId="2" borderId="20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1" fontId="7" fillId="2" borderId="1" xfId="0" applyNumberFormat="1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49" fontId="7" fillId="2" borderId="8" xfId="0" applyNumberFormat="1" applyFont="1" applyFill="1" applyBorder="1" applyAlignment="1" applyProtection="1">
      <protection locked="0"/>
    </xf>
    <xf numFmtId="2" fontId="7" fillId="2" borderId="16" xfId="0" applyNumberFormat="1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16" xfId="0" applyFont="1" applyFill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protection locked="0"/>
    </xf>
    <xf numFmtId="49" fontId="7" fillId="0" borderId="15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" xfId="0" applyFont="1" applyBorder="1" applyAlignment="1"/>
    <xf numFmtId="49" fontId="7" fillId="0" borderId="1" xfId="0" applyNumberFormat="1" applyFont="1" applyBorder="1" applyAlignment="1"/>
    <xf numFmtId="0" fontId="7" fillId="0" borderId="20" xfId="45" applyFont="1" applyBorder="1" applyAlignment="1"/>
    <xf numFmtId="0" fontId="7" fillId="0" borderId="1" xfId="45" applyFont="1" applyBorder="1" applyAlignment="1"/>
    <xf numFmtId="0" fontId="7" fillId="0" borderId="16" xfId="0" applyNumberFormat="1" applyFont="1" applyFill="1" applyBorder="1" applyAlignment="1" applyProtection="1"/>
    <xf numFmtId="0" fontId="7" fillId="0" borderId="8" xfId="47" applyFont="1" applyBorder="1" applyAlignment="1"/>
    <xf numFmtId="49" fontId="7" fillId="0" borderId="8" xfId="47" applyNumberFormat="1" applyFont="1" applyBorder="1" applyAlignment="1"/>
    <xf numFmtId="49" fontId="7" fillId="2" borderId="1" xfId="45" applyNumberFormat="1" applyFont="1" applyFill="1" applyBorder="1" applyAlignment="1" applyProtection="1">
      <protection locked="0"/>
    </xf>
    <xf numFmtId="2" fontId="7" fillId="2" borderId="1" xfId="45" applyNumberFormat="1" applyFont="1" applyFill="1" applyBorder="1" applyAlignment="1" applyProtection="1">
      <protection locked="0"/>
    </xf>
    <xf numFmtId="0" fontId="7" fillId="2" borderId="16" xfId="0" applyFont="1" applyFill="1" applyBorder="1" applyAlignment="1"/>
    <xf numFmtId="49" fontId="7" fillId="2" borderId="16" xfId="45" applyNumberFormat="1" applyFont="1" applyFill="1" applyBorder="1" applyAlignment="1" applyProtection="1">
      <protection locked="0"/>
    </xf>
    <xf numFmtId="2" fontId="7" fillId="2" borderId="16" xfId="45" applyNumberFormat="1" applyFont="1" applyFill="1" applyBorder="1" applyAlignment="1" applyProtection="1">
      <protection locked="0"/>
    </xf>
    <xf numFmtId="1" fontId="7" fillId="2" borderId="16" xfId="45" applyNumberFormat="1" applyFont="1" applyFill="1" applyBorder="1" applyAlignment="1" applyProtection="1">
      <protection locked="0"/>
    </xf>
    <xf numFmtId="0" fontId="7" fillId="0" borderId="16" xfId="160" applyFont="1" applyBorder="1" applyAlignment="1"/>
    <xf numFmtId="0" fontId="7" fillId="0" borderId="8" xfId="0" applyFont="1" applyBorder="1" applyAlignment="1"/>
    <xf numFmtId="49" fontId="7" fillId="0" borderId="8" xfId="0" applyNumberFormat="1" applyFont="1" applyBorder="1" applyAlignment="1"/>
    <xf numFmtId="2" fontId="7" fillId="0" borderId="8" xfId="0" applyNumberFormat="1" applyFont="1" applyBorder="1" applyAlignment="1"/>
    <xf numFmtId="0" fontId="7" fillId="0" borderId="24" xfId="179" applyFont="1" applyBorder="1" applyAlignment="1"/>
    <xf numFmtId="49" fontId="7" fillId="0" borderId="24" xfId="179" applyNumberFormat="1" applyFont="1" applyBorder="1" applyAlignment="1"/>
    <xf numFmtId="164" fontId="7" fillId="0" borderId="7" xfId="0" applyNumberFormat="1" applyFont="1" applyBorder="1" applyAlignment="1"/>
    <xf numFmtId="164" fontId="7" fillId="0" borderId="8" xfId="0" applyNumberFormat="1" applyFont="1" applyBorder="1" applyAlignment="1"/>
    <xf numFmtId="164" fontId="7" fillId="0" borderId="6" xfId="0" applyNumberFormat="1" applyFont="1" applyBorder="1" applyAlignment="1"/>
    <xf numFmtId="49" fontId="7" fillId="0" borderId="16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7" fillId="0" borderId="16" xfId="45" applyNumberFormat="1" applyFont="1" applyFill="1" applyBorder="1" applyAlignment="1" applyProtection="1"/>
    <xf numFmtId="0" fontId="7" fillId="0" borderId="24" xfId="0" applyFont="1" applyBorder="1" applyAlignment="1"/>
    <xf numFmtId="49" fontId="7" fillId="0" borderId="24" xfId="0" applyNumberFormat="1" applyFont="1" applyBorder="1" applyAlignment="1"/>
    <xf numFmtId="2" fontId="7" fillId="0" borderId="24" xfId="0" applyNumberFormat="1" applyFont="1" applyBorder="1" applyAlignment="1"/>
    <xf numFmtId="0" fontId="7" fillId="0" borderId="2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20" xfId="0" applyFont="1" applyBorder="1" applyAlignment="1"/>
    <xf numFmtId="0" fontId="7" fillId="0" borderId="1" xfId="196" applyNumberFormat="1" applyFont="1" applyFill="1" applyBorder="1" applyAlignment="1" applyProtection="1">
      <alignment vertical="top"/>
    </xf>
    <xf numFmtId="2" fontId="5" fillId="2" borderId="8" xfId="0" applyNumberFormat="1" applyFont="1" applyFill="1" applyBorder="1" applyAlignment="1" applyProtection="1">
      <protection locked="0"/>
    </xf>
    <xf numFmtId="164" fontId="5" fillId="2" borderId="7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64" fontId="5" fillId="2" borderId="6" xfId="0" applyNumberFormat="1" applyFont="1" applyFill="1" applyBorder="1" applyAlignment="1" applyProtection="1">
      <protection locked="0"/>
    </xf>
    <xf numFmtId="1" fontId="5" fillId="2" borderId="7" xfId="0" applyNumberFormat="1" applyFont="1" applyFill="1" applyBorder="1" applyAlignment="1" applyProtection="1">
      <protection locked="0"/>
    </xf>
    <xf numFmtId="164" fontId="5" fillId="0" borderId="8" xfId="159" applyNumberFormat="1" applyFont="1" applyBorder="1" applyAlignment="1"/>
    <xf numFmtId="0" fontId="5" fillId="0" borderId="8" xfId="159" applyFont="1" applyBorder="1" applyAlignment="1"/>
    <xf numFmtId="0" fontId="5" fillId="0" borderId="6" xfId="159" applyFont="1" applyBorder="1" applyAlignment="1"/>
    <xf numFmtId="2" fontId="5" fillId="2" borderId="16" xfId="0" applyNumberFormat="1" applyFont="1" applyFill="1" applyBorder="1" applyAlignment="1" applyProtection="1">
      <protection locked="0"/>
    </xf>
    <xf numFmtId="1" fontId="5" fillId="2" borderId="20" xfId="0" applyNumberFormat="1" applyFont="1" applyFill="1" applyBorder="1" applyAlignment="1" applyProtection="1">
      <protection locked="0"/>
    </xf>
    <xf numFmtId="0" fontId="5" fillId="0" borderId="1" xfId="159" applyFont="1" applyBorder="1" applyAlignment="1"/>
    <xf numFmtId="164" fontId="5" fillId="0" borderId="7" xfId="123" applyNumberFormat="1" applyFont="1" applyBorder="1" applyAlignment="1"/>
    <xf numFmtId="0" fontId="5" fillId="0" borderId="8" xfId="123" applyFont="1" applyBorder="1" applyAlignment="1"/>
    <xf numFmtId="0" fontId="5" fillId="0" borderId="6" xfId="123" applyFont="1" applyBorder="1" applyAlignment="1"/>
    <xf numFmtId="2" fontId="5" fillId="0" borderId="8" xfId="0" applyNumberFormat="1" applyFont="1" applyBorder="1" applyAlignment="1"/>
    <xf numFmtId="1" fontId="5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3" xfId="0" applyNumberFormat="1" applyFont="1" applyBorder="1" applyAlignment="1"/>
    <xf numFmtId="2" fontId="5" fillId="0" borderId="24" xfId="179" applyNumberFormat="1" applyFont="1" applyBorder="1" applyAlignment="1"/>
    <xf numFmtId="0" fontId="5" fillId="0" borderId="26" xfId="179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" fontId="5" fillId="2" borderId="8" xfId="0" applyNumberFormat="1" applyFont="1" applyFill="1" applyBorder="1" applyAlignment="1" applyProtection="1">
      <protection locked="0"/>
    </xf>
    <xf numFmtId="2" fontId="5" fillId="0" borderId="7" xfId="0" applyNumberFormat="1" applyFont="1" applyBorder="1" applyAlignment="1"/>
    <xf numFmtId="0" fontId="5" fillId="0" borderId="8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2" fontId="5" fillId="0" borderId="8" xfId="123" applyNumberFormat="1" applyFont="1" applyBorder="1" applyAlignment="1"/>
    <xf numFmtId="2" fontId="5" fillId="2" borderId="1" xfId="0" applyNumberFormat="1" applyFont="1" applyFill="1" applyBorder="1" applyAlignment="1" applyProtection="1">
      <protection locked="0"/>
    </xf>
    <xf numFmtId="164" fontId="5" fillId="2" borderId="20" xfId="0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</cellXfs>
  <cellStyles count="199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1 2" xfId="193" xr:uid="{00000000-0005-0000-0000-0000C1000000}"/>
    <cellStyle name="Обычный 92" xfId="194" xr:uid="{00000000-0005-0000-0000-0000C2000000}"/>
    <cellStyle name="Обычный 92 2" xfId="195" xr:uid="{00000000-0005-0000-0000-0000C3000000}"/>
    <cellStyle name="Обычный 93" xfId="196" xr:uid="{00000000-0005-0000-0000-0000C4000000}"/>
    <cellStyle name="Обычный 94" xfId="197" xr:uid="{00000000-0005-0000-0000-0000C5000000}"/>
    <cellStyle name="Обычный 95" xfId="198" xr:uid="{00000000-0005-0000-0000-0000C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tabSelected="1" workbookViewId="0">
      <selection activeCell="F68" sqref="F68"/>
    </sheetView>
  </sheetViews>
  <sheetFormatPr defaultRowHeight="12.75" x14ac:dyDescent="0.2"/>
  <cols>
    <col min="1" max="1" width="21.140625" customWidth="1"/>
    <col min="2" max="2" width="9.7109375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6</v>
      </c>
      <c r="B2" s="146"/>
      <c r="C2" s="147"/>
      <c r="D2" s="9" t="s">
        <v>7</v>
      </c>
      <c r="E2" s="6"/>
      <c r="F2" s="5"/>
      <c r="G2" s="5"/>
      <c r="H2" s="5" t="s">
        <v>8</v>
      </c>
      <c r="I2" s="7">
        <v>44679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18" t="s">
        <v>9</v>
      </c>
      <c r="B4" s="17" t="s">
        <v>10</v>
      </c>
      <c r="C4" s="17" t="s">
        <v>11</v>
      </c>
      <c r="D4" s="16" t="s">
        <v>12</v>
      </c>
      <c r="E4" s="17" t="s">
        <v>13</v>
      </c>
      <c r="F4" s="15" t="s">
        <v>14</v>
      </c>
      <c r="G4" s="17" t="s">
        <v>15</v>
      </c>
      <c r="H4" s="17" t="s">
        <v>16</v>
      </c>
      <c r="I4" s="14" t="s">
        <v>17</v>
      </c>
    </row>
    <row r="5" spans="1:9" ht="15.75" x14ac:dyDescent="0.25">
      <c r="A5" s="51"/>
      <c r="B5" s="52" t="s">
        <v>43</v>
      </c>
      <c r="C5" s="53" t="s">
        <v>44</v>
      </c>
      <c r="D5" s="54" t="s">
        <v>48</v>
      </c>
      <c r="E5" s="55">
        <v>2.35</v>
      </c>
      <c r="F5" s="56">
        <v>5.92</v>
      </c>
      <c r="G5" s="55">
        <v>0.28999999999999998</v>
      </c>
      <c r="H5" s="55">
        <v>0.27</v>
      </c>
      <c r="I5" s="55">
        <v>0.57999999999999996</v>
      </c>
    </row>
    <row r="6" spans="1:9" ht="15.75" x14ac:dyDescent="0.25">
      <c r="A6" s="19" t="s">
        <v>37</v>
      </c>
      <c r="B6" s="34" t="s">
        <v>41</v>
      </c>
      <c r="C6" s="57" t="s">
        <v>49</v>
      </c>
      <c r="D6" s="58" t="s">
        <v>22</v>
      </c>
      <c r="E6" s="59">
        <v>18.96</v>
      </c>
      <c r="F6" s="60">
        <v>71</v>
      </c>
      <c r="G6" s="61">
        <v>8.8000000000000007</v>
      </c>
      <c r="H6" s="61">
        <v>3.1</v>
      </c>
      <c r="I6" s="61">
        <v>1.9</v>
      </c>
    </row>
    <row r="7" spans="1:9" ht="15.75" x14ac:dyDescent="0.25">
      <c r="A7" s="19"/>
      <c r="B7" s="36" t="s">
        <v>35</v>
      </c>
      <c r="C7" s="62" t="s">
        <v>34</v>
      </c>
      <c r="D7" s="63" t="s">
        <v>68</v>
      </c>
      <c r="E7" s="64">
        <v>9.5500000000000007</v>
      </c>
      <c r="F7" s="65">
        <v>109.22</v>
      </c>
      <c r="G7" s="66">
        <v>2.0699999999999998</v>
      </c>
      <c r="H7" s="66">
        <v>3.82</v>
      </c>
      <c r="I7" s="66">
        <v>16.260000000000002</v>
      </c>
    </row>
    <row r="8" spans="1:9" ht="15.75" x14ac:dyDescent="0.25">
      <c r="A8" s="19"/>
      <c r="B8" s="36" t="s">
        <v>50</v>
      </c>
      <c r="C8" s="62" t="s">
        <v>51</v>
      </c>
      <c r="D8" s="63" t="s">
        <v>45</v>
      </c>
      <c r="E8" s="64">
        <v>3</v>
      </c>
      <c r="F8" s="67">
        <v>206</v>
      </c>
      <c r="G8" s="66">
        <v>4.2</v>
      </c>
      <c r="H8" s="66">
        <v>6.3</v>
      </c>
      <c r="I8" s="66">
        <v>47.7</v>
      </c>
    </row>
    <row r="9" spans="1:9" ht="15.75" x14ac:dyDescent="0.25">
      <c r="A9" s="19"/>
      <c r="B9" s="34" t="s">
        <v>47</v>
      </c>
      <c r="C9" s="68" t="s">
        <v>3</v>
      </c>
      <c r="D9" s="63" t="s">
        <v>21</v>
      </c>
      <c r="E9" s="64">
        <v>10.75</v>
      </c>
      <c r="F9" s="67">
        <v>136</v>
      </c>
      <c r="G9" s="66">
        <v>3.64</v>
      </c>
      <c r="H9" s="66">
        <v>3.35</v>
      </c>
      <c r="I9" s="66">
        <v>22.82</v>
      </c>
    </row>
    <row r="10" spans="1:9" ht="16.5" thickBot="1" x14ac:dyDescent="0.3">
      <c r="A10" s="19"/>
      <c r="B10" s="38"/>
      <c r="C10" s="69" t="s">
        <v>4</v>
      </c>
      <c r="D10" s="63" t="s">
        <v>20</v>
      </c>
      <c r="E10" s="64">
        <v>0.91</v>
      </c>
      <c r="F10" s="70">
        <v>45.6</v>
      </c>
      <c r="G10" s="71">
        <v>1.7</v>
      </c>
      <c r="H10" s="71">
        <v>0.3</v>
      </c>
      <c r="I10" s="71">
        <v>9</v>
      </c>
    </row>
    <row r="11" spans="1:9" s="1" customFormat="1" ht="16.5" thickBot="1" x14ac:dyDescent="0.3">
      <c r="A11" s="19"/>
      <c r="B11" s="39"/>
      <c r="C11" s="73"/>
      <c r="D11" s="74"/>
      <c r="E11" s="115">
        <f>E5+E6+E7+E8+E9+E10</f>
        <v>45.519999999999996</v>
      </c>
      <c r="F11" s="116">
        <f>F5+F6+F7+F8+F9+F10</f>
        <v>573.74</v>
      </c>
      <c r="G11" s="117">
        <f>G5+G6+G7+G8+G9+G10</f>
        <v>20.7</v>
      </c>
      <c r="H11" s="117">
        <f>H5+H6+H7+H8+H9+H10</f>
        <v>17.14</v>
      </c>
      <c r="I11" s="118">
        <f>I5+I6+I7+I8+I9+I10</f>
        <v>98.259999999999991</v>
      </c>
    </row>
    <row r="12" spans="1:9" s="1" customFormat="1" ht="15.75" x14ac:dyDescent="0.25">
      <c r="A12" s="49" t="s">
        <v>19</v>
      </c>
      <c r="B12" s="52" t="s">
        <v>43</v>
      </c>
      <c r="C12" s="53" t="s">
        <v>44</v>
      </c>
      <c r="D12" s="54" t="s">
        <v>48</v>
      </c>
      <c r="E12" s="55">
        <v>2.35</v>
      </c>
      <c r="F12" s="56">
        <v>5.92</v>
      </c>
      <c r="G12" s="55">
        <v>0.28999999999999998</v>
      </c>
      <c r="H12" s="55">
        <v>0.27</v>
      </c>
      <c r="I12" s="55">
        <v>0.57999999999999996</v>
      </c>
    </row>
    <row r="13" spans="1:9" s="1" customFormat="1" ht="15.75" x14ac:dyDescent="0.25">
      <c r="A13" s="19"/>
      <c r="B13" s="34" t="s">
        <v>41</v>
      </c>
      <c r="C13" s="57" t="s">
        <v>49</v>
      </c>
      <c r="D13" s="58" t="s">
        <v>38</v>
      </c>
      <c r="E13" s="59">
        <v>15.17</v>
      </c>
      <c r="F13" s="60">
        <v>56.8</v>
      </c>
      <c r="G13" s="61">
        <v>7.04</v>
      </c>
      <c r="H13" s="61">
        <v>2.48</v>
      </c>
      <c r="I13" s="61">
        <v>1.52</v>
      </c>
    </row>
    <row r="14" spans="1:9" s="1" customFormat="1" ht="15.75" x14ac:dyDescent="0.25">
      <c r="A14" s="19"/>
      <c r="B14" s="36" t="s">
        <v>35</v>
      </c>
      <c r="C14" s="62" t="s">
        <v>34</v>
      </c>
      <c r="D14" s="63" t="s">
        <v>69</v>
      </c>
      <c r="E14" s="64">
        <v>7.36</v>
      </c>
      <c r="F14" s="65">
        <v>83.26</v>
      </c>
      <c r="G14" s="66">
        <v>1.57</v>
      </c>
      <c r="H14" s="66">
        <v>2.91</v>
      </c>
      <c r="I14" s="66">
        <v>12.4</v>
      </c>
    </row>
    <row r="15" spans="1:9" s="1" customFormat="1" ht="16.5" thickBot="1" x14ac:dyDescent="0.3">
      <c r="A15" s="19"/>
      <c r="B15" s="36" t="s">
        <v>18</v>
      </c>
      <c r="C15" s="68" t="s">
        <v>0</v>
      </c>
      <c r="D15" s="63" t="s">
        <v>5</v>
      </c>
      <c r="E15" s="64">
        <v>2.12</v>
      </c>
      <c r="F15" s="67">
        <v>60</v>
      </c>
      <c r="G15" s="66">
        <v>7.0000000000000007E-2</v>
      </c>
      <c r="H15" s="66">
        <v>0.02</v>
      </c>
      <c r="I15" s="66">
        <v>15</v>
      </c>
    </row>
    <row r="16" spans="1:9" s="1" customFormat="1" ht="16.5" thickBot="1" x14ac:dyDescent="0.3">
      <c r="A16" s="19"/>
      <c r="B16" s="38"/>
      <c r="C16" s="69"/>
      <c r="D16" s="63"/>
      <c r="E16" s="75"/>
      <c r="F16" s="70"/>
      <c r="G16" s="71"/>
      <c r="H16" s="71"/>
      <c r="I16" s="71"/>
    </row>
    <row r="17" spans="1:9" ht="16.5" thickBot="1" x14ac:dyDescent="0.3">
      <c r="A17" s="19"/>
      <c r="B17" s="39"/>
      <c r="C17" s="76"/>
      <c r="D17" s="74"/>
      <c r="E17" s="115">
        <f>E12+E13+E14+E15</f>
        <v>27</v>
      </c>
      <c r="F17" s="119">
        <f>F12+F13+F14+F15</f>
        <v>205.98000000000002</v>
      </c>
      <c r="G17" s="120">
        <f>G12+G13+G14+G15+G16</f>
        <v>8.9700000000000006</v>
      </c>
      <c r="H17" s="121">
        <f>H12+H13+H14+H15+H16</f>
        <v>5.68</v>
      </c>
      <c r="I17" s="122">
        <f>I12+I13+I14+I15+I16</f>
        <v>29.5</v>
      </c>
    </row>
    <row r="18" spans="1:9" ht="31.5" x14ac:dyDescent="0.25">
      <c r="A18" s="21" t="s">
        <v>52</v>
      </c>
      <c r="B18" s="37" t="s">
        <v>42</v>
      </c>
      <c r="C18" s="62" t="s">
        <v>53</v>
      </c>
      <c r="D18" s="63" t="s">
        <v>54</v>
      </c>
      <c r="E18" s="64">
        <v>4.88</v>
      </c>
      <c r="F18" s="67">
        <v>93</v>
      </c>
      <c r="G18" s="66">
        <v>3.47</v>
      </c>
      <c r="H18" s="66">
        <v>5.12</v>
      </c>
      <c r="I18" s="66">
        <v>8</v>
      </c>
    </row>
    <row r="19" spans="1:9" ht="16.5" thickBot="1" x14ac:dyDescent="0.3">
      <c r="A19" s="19"/>
      <c r="B19" s="36" t="s">
        <v>18</v>
      </c>
      <c r="C19" s="68" t="s">
        <v>0</v>
      </c>
      <c r="D19" s="63" t="s">
        <v>5</v>
      </c>
      <c r="E19" s="64">
        <v>2.12</v>
      </c>
      <c r="F19" s="67">
        <v>60</v>
      </c>
      <c r="G19" s="66">
        <v>7.0000000000000007E-2</v>
      </c>
      <c r="H19" s="66">
        <v>0.02</v>
      </c>
      <c r="I19" s="66">
        <v>15</v>
      </c>
    </row>
    <row r="20" spans="1:9" ht="15.75" x14ac:dyDescent="0.25">
      <c r="A20" s="19"/>
      <c r="B20" s="38"/>
      <c r="C20" s="69"/>
      <c r="D20" s="63"/>
      <c r="E20" s="123">
        <v>7</v>
      </c>
      <c r="F20" s="124">
        <v>153</v>
      </c>
      <c r="G20" s="125">
        <v>3.54</v>
      </c>
      <c r="H20" s="125">
        <v>5.14</v>
      </c>
      <c r="I20" s="125">
        <v>23</v>
      </c>
    </row>
    <row r="21" spans="1:9" ht="27" customHeight="1" x14ac:dyDescent="0.25">
      <c r="A21" s="22" t="s">
        <v>24</v>
      </c>
      <c r="B21" s="40" t="s">
        <v>55</v>
      </c>
      <c r="C21" s="61" t="s">
        <v>56</v>
      </c>
      <c r="D21" s="79" t="s">
        <v>32</v>
      </c>
      <c r="E21" s="61">
        <v>9.5500000000000007</v>
      </c>
      <c r="F21" s="60">
        <v>95.2</v>
      </c>
      <c r="G21" s="61">
        <v>1.6</v>
      </c>
      <c r="H21" s="61">
        <v>5</v>
      </c>
      <c r="I21" s="61">
        <v>9.15</v>
      </c>
    </row>
    <row r="22" spans="1:9" ht="12.75" customHeight="1" x14ac:dyDescent="0.25">
      <c r="A22" s="23"/>
      <c r="B22" s="41" t="s">
        <v>57</v>
      </c>
      <c r="C22" s="80" t="s">
        <v>58</v>
      </c>
      <c r="D22" s="81" t="s">
        <v>67</v>
      </c>
      <c r="E22" s="80">
        <v>34.14</v>
      </c>
      <c r="F22" s="60">
        <v>312.42</v>
      </c>
      <c r="G22" s="82">
        <v>18.170000000000002</v>
      </c>
      <c r="H22" s="82">
        <v>14.8</v>
      </c>
      <c r="I22" s="82">
        <v>26.68</v>
      </c>
    </row>
    <row r="23" spans="1:9" ht="12.75" customHeight="1" x14ac:dyDescent="0.25">
      <c r="A23" s="23"/>
      <c r="B23" s="34" t="s">
        <v>47</v>
      </c>
      <c r="C23" s="68" t="s">
        <v>3</v>
      </c>
      <c r="D23" s="63" t="s">
        <v>21</v>
      </c>
      <c r="E23" s="64">
        <v>10.75</v>
      </c>
      <c r="F23" s="67">
        <v>136</v>
      </c>
      <c r="G23" s="66">
        <v>3.64</v>
      </c>
      <c r="H23" s="66">
        <v>3.35</v>
      </c>
      <c r="I23" s="66">
        <v>22.82</v>
      </c>
    </row>
    <row r="24" spans="1:9" ht="12.75" customHeight="1" x14ac:dyDescent="0.25">
      <c r="A24" s="23"/>
      <c r="B24" s="36"/>
      <c r="C24" s="69" t="s">
        <v>4</v>
      </c>
      <c r="D24" s="63" t="s">
        <v>20</v>
      </c>
      <c r="E24" s="64">
        <v>0.91</v>
      </c>
      <c r="F24" s="70">
        <v>45.6</v>
      </c>
      <c r="G24" s="71">
        <v>1.7</v>
      </c>
      <c r="H24" s="71">
        <v>0.3</v>
      </c>
      <c r="I24" s="71">
        <v>9</v>
      </c>
    </row>
    <row r="25" spans="1:9" ht="12.75" customHeight="1" thickBot="1" x14ac:dyDescent="0.3">
      <c r="A25" s="23"/>
      <c r="B25" s="35"/>
      <c r="C25" s="82" t="s">
        <v>1</v>
      </c>
      <c r="D25" s="83" t="s">
        <v>20</v>
      </c>
      <c r="E25" s="82">
        <v>1.57</v>
      </c>
      <c r="F25" s="84">
        <v>56</v>
      </c>
      <c r="G25" s="85">
        <v>1.6</v>
      </c>
      <c r="H25" s="85">
        <v>0.6</v>
      </c>
      <c r="I25" s="85">
        <v>10.8</v>
      </c>
    </row>
    <row r="26" spans="1:9" ht="12.75" customHeight="1" x14ac:dyDescent="0.25">
      <c r="A26" s="23"/>
      <c r="B26" s="34"/>
      <c r="C26" s="69"/>
      <c r="D26" s="63"/>
      <c r="E26" s="86"/>
      <c r="F26" s="70"/>
      <c r="G26" s="71"/>
      <c r="H26" s="71"/>
      <c r="I26" s="71"/>
    </row>
    <row r="27" spans="1:9" ht="12.75" customHeight="1" x14ac:dyDescent="0.25">
      <c r="A27" s="23"/>
      <c r="B27" s="43"/>
      <c r="C27" s="69"/>
      <c r="D27" s="63"/>
      <c r="E27" s="64"/>
      <c r="F27" s="67"/>
      <c r="G27" s="71"/>
      <c r="H27" s="71"/>
      <c r="I27" s="71"/>
    </row>
    <row r="28" spans="1:9" ht="12.75" customHeight="1" thickBot="1" x14ac:dyDescent="0.3">
      <c r="A28" s="23"/>
      <c r="B28" s="43"/>
      <c r="C28" s="69"/>
      <c r="D28" s="63"/>
      <c r="E28" s="64"/>
      <c r="F28" s="70"/>
      <c r="G28" s="71"/>
      <c r="H28" s="71"/>
      <c r="I28" s="71"/>
    </row>
    <row r="29" spans="1:9" s="1" customFormat="1" ht="13.5" customHeight="1" thickBot="1" x14ac:dyDescent="0.3">
      <c r="A29" s="23"/>
      <c r="B29" s="44"/>
      <c r="C29" s="87"/>
      <c r="D29" s="88"/>
      <c r="E29" s="115">
        <f>E21+E22+E23+E24+E25</f>
        <v>56.919999999999995</v>
      </c>
      <c r="F29" s="126">
        <f>F21+F22+F23+F24+F25</f>
        <v>645.22</v>
      </c>
      <c r="G29" s="127">
        <f>G21+G22+G23+G24+G25+G26+G27</f>
        <v>26.710000000000004</v>
      </c>
      <c r="H29" s="127">
        <f>H21+H22+H23+H24+H25+H26+H27</f>
        <v>24.050000000000004</v>
      </c>
      <c r="I29" s="128">
        <f>I21+I22+I23+I24+I25+I26+I27</f>
        <v>78.45</v>
      </c>
    </row>
    <row r="30" spans="1:9" ht="38.25" customHeight="1" x14ac:dyDescent="0.25">
      <c r="A30" s="24" t="s">
        <v>23</v>
      </c>
      <c r="B30" s="34"/>
      <c r="C30" s="62" t="s">
        <v>59</v>
      </c>
      <c r="D30" s="63" t="s">
        <v>66</v>
      </c>
      <c r="E30" s="64">
        <v>26</v>
      </c>
      <c r="F30" s="84">
        <v>180</v>
      </c>
      <c r="G30" s="85"/>
      <c r="H30" s="85"/>
      <c r="I30" s="85">
        <v>40</v>
      </c>
    </row>
    <row r="31" spans="1:9" ht="16.5" thickBot="1" x14ac:dyDescent="0.3">
      <c r="A31" s="25"/>
      <c r="B31" s="36"/>
      <c r="C31" s="68" t="s">
        <v>60</v>
      </c>
      <c r="D31" s="89" t="s">
        <v>38</v>
      </c>
      <c r="E31" s="90">
        <v>7.6</v>
      </c>
      <c r="F31" s="70">
        <v>122.5</v>
      </c>
      <c r="G31" s="71">
        <v>1.75</v>
      </c>
      <c r="H31" s="71">
        <v>2.1</v>
      </c>
      <c r="I31" s="71">
        <v>24.15</v>
      </c>
    </row>
    <row r="32" spans="1:9" ht="16.5" thickBot="1" x14ac:dyDescent="0.3">
      <c r="A32" s="50"/>
      <c r="B32" s="38"/>
      <c r="C32" s="91"/>
      <c r="D32" s="92"/>
      <c r="E32" s="93"/>
      <c r="F32" s="94"/>
      <c r="G32" s="95"/>
      <c r="H32" s="95"/>
      <c r="I32" s="95"/>
    </row>
    <row r="33" spans="1:12" ht="13.5" customHeight="1" thickBot="1" x14ac:dyDescent="0.3">
      <c r="A33" s="25"/>
      <c r="B33" s="44"/>
      <c r="C33" s="96"/>
      <c r="D33" s="97"/>
      <c r="E33" s="129">
        <f>E30+E31+E32</f>
        <v>33.6</v>
      </c>
      <c r="F33" s="130">
        <f>F30+F31+F32</f>
        <v>302.5</v>
      </c>
      <c r="G33" s="131">
        <f>G31+G30+G32</f>
        <v>1.75</v>
      </c>
      <c r="H33" s="131">
        <f>H31+H30+H32</f>
        <v>2.1</v>
      </c>
      <c r="I33" s="132">
        <f>I30+I31+I32</f>
        <v>64.150000000000006</v>
      </c>
      <c r="J33" s="2"/>
      <c r="K33" s="2"/>
      <c r="L33" s="2"/>
    </row>
    <row r="34" spans="1:12" ht="13.5" customHeight="1" thickBot="1" x14ac:dyDescent="0.3">
      <c r="A34" s="26"/>
      <c r="B34" s="46"/>
      <c r="C34" s="99"/>
      <c r="D34" s="100"/>
      <c r="E34" s="133">
        <f>E29+E33</f>
        <v>90.52</v>
      </c>
      <c r="F34" s="134"/>
      <c r="G34" s="135"/>
      <c r="H34" s="135"/>
      <c r="I34" s="136"/>
      <c r="J34" s="11"/>
      <c r="K34" s="2"/>
      <c r="L34" s="2"/>
    </row>
    <row r="35" spans="1:12" ht="34.5" customHeight="1" x14ac:dyDescent="0.25">
      <c r="A35" s="27" t="s">
        <v>25</v>
      </c>
      <c r="B35" s="34" t="s">
        <v>41</v>
      </c>
      <c r="C35" s="57" t="s">
        <v>49</v>
      </c>
      <c r="D35" s="58" t="s">
        <v>46</v>
      </c>
      <c r="E35" s="59">
        <v>11.38</v>
      </c>
      <c r="F35" s="60">
        <v>42.6</v>
      </c>
      <c r="G35" s="82">
        <v>5.28</v>
      </c>
      <c r="H35" s="82">
        <v>1.86</v>
      </c>
      <c r="I35" s="82">
        <v>1.1399999999999999</v>
      </c>
      <c r="J35" s="2"/>
      <c r="K35" s="2"/>
      <c r="L35" s="2"/>
    </row>
    <row r="36" spans="1:12" ht="15" customHeight="1" x14ac:dyDescent="0.25">
      <c r="A36" s="28"/>
      <c r="B36" s="36" t="s">
        <v>35</v>
      </c>
      <c r="C36" s="62" t="s">
        <v>34</v>
      </c>
      <c r="D36" s="63" t="s">
        <v>40</v>
      </c>
      <c r="E36" s="64">
        <v>6.19</v>
      </c>
      <c r="F36" s="67">
        <v>70.290000000000006</v>
      </c>
      <c r="G36" s="66">
        <v>1.33</v>
      </c>
      <c r="H36" s="66">
        <v>2.46</v>
      </c>
      <c r="I36" s="66">
        <v>10.47</v>
      </c>
      <c r="J36" s="2"/>
      <c r="K36" s="2"/>
      <c r="L36" s="2"/>
    </row>
    <row r="37" spans="1:12" ht="15" customHeight="1" x14ac:dyDescent="0.25">
      <c r="A37" s="28"/>
      <c r="B37" s="36" t="s">
        <v>18</v>
      </c>
      <c r="C37" s="68" t="s">
        <v>0</v>
      </c>
      <c r="D37" s="63" t="s">
        <v>5</v>
      </c>
      <c r="E37" s="64">
        <v>2.12</v>
      </c>
      <c r="F37" s="67">
        <v>60</v>
      </c>
      <c r="G37" s="66">
        <v>7.0000000000000007E-2</v>
      </c>
      <c r="H37" s="66">
        <v>0.02</v>
      </c>
      <c r="I37" s="66">
        <v>15</v>
      </c>
      <c r="J37" s="2"/>
      <c r="K37" s="2"/>
      <c r="L37" s="2"/>
    </row>
    <row r="38" spans="1:12" ht="12.75" customHeight="1" thickBot="1" x14ac:dyDescent="0.3">
      <c r="A38" s="29"/>
      <c r="B38" s="38"/>
      <c r="C38" s="69" t="s">
        <v>4</v>
      </c>
      <c r="D38" s="63" t="s">
        <v>20</v>
      </c>
      <c r="E38" s="64">
        <v>0.91</v>
      </c>
      <c r="F38" s="70">
        <v>45.6</v>
      </c>
      <c r="G38" s="71">
        <v>1.7</v>
      </c>
      <c r="H38" s="71">
        <v>0.3</v>
      </c>
      <c r="I38" s="71">
        <v>9</v>
      </c>
    </row>
    <row r="39" spans="1:12" ht="16.5" thickBot="1" x14ac:dyDescent="0.3">
      <c r="A39" s="30"/>
      <c r="B39" s="44"/>
      <c r="C39" s="96"/>
      <c r="D39" s="97"/>
      <c r="E39" s="98">
        <f>E35+E36+E37+E38</f>
        <v>20.6</v>
      </c>
      <c r="F39" s="101">
        <f>F35+F36+F37+F38</f>
        <v>218.49</v>
      </c>
      <c r="G39" s="102">
        <f>G35+G36+G37+G38</f>
        <v>8.3800000000000008</v>
      </c>
      <c r="H39" s="102">
        <f>H35+H36+H37+H38</f>
        <v>4.6399999999999997</v>
      </c>
      <c r="I39" s="103">
        <f>I35+I36+I37+I38</f>
        <v>35.61</v>
      </c>
    </row>
    <row r="40" spans="1:12" ht="31.5" customHeight="1" x14ac:dyDescent="0.25">
      <c r="A40" s="156" t="s">
        <v>26</v>
      </c>
      <c r="B40" s="40" t="s">
        <v>55</v>
      </c>
      <c r="C40" s="61" t="s">
        <v>56</v>
      </c>
      <c r="D40" s="79" t="s">
        <v>21</v>
      </c>
      <c r="E40" s="61">
        <v>7.64</v>
      </c>
      <c r="F40" s="60">
        <v>76.16</v>
      </c>
      <c r="G40" s="61">
        <v>1.28</v>
      </c>
      <c r="H40" s="61">
        <v>4</v>
      </c>
      <c r="I40" s="61">
        <v>7.32</v>
      </c>
    </row>
    <row r="41" spans="1:12" ht="15.75" customHeight="1" x14ac:dyDescent="0.25">
      <c r="A41" s="157"/>
      <c r="B41" s="41" t="s">
        <v>57</v>
      </c>
      <c r="C41" s="80" t="s">
        <v>61</v>
      </c>
      <c r="D41" s="81" t="s">
        <v>65</v>
      </c>
      <c r="E41" s="80">
        <v>20.73</v>
      </c>
      <c r="F41" s="60">
        <v>197.53</v>
      </c>
      <c r="G41" s="82">
        <v>9.86</v>
      </c>
      <c r="H41" s="82">
        <v>9.6</v>
      </c>
      <c r="I41" s="82">
        <v>17.940000000000001</v>
      </c>
    </row>
    <row r="42" spans="1:12" ht="15.75" customHeight="1" x14ac:dyDescent="0.25">
      <c r="A42" s="157"/>
      <c r="B42" s="36" t="s">
        <v>18</v>
      </c>
      <c r="C42" s="68" t="s">
        <v>0</v>
      </c>
      <c r="D42" s="63" t="s">
        <v>5</v>
      </c>
      <c r="E42" s="64">
        <v>2.12</v>
      </c>
      <c r="F42" s="67">
        <v>60</v>
      </c>
      <c r="G42" s="66">
        <v>7.0000000000000007E-2</v>
      </c>
      <c r="H42" s="66">
        <v>0.02</v>
      </c>
      <c r="I42" s="66">
        <v>15</v>
      </c>
    </row>
    <row r="43" spans="1:12" ht="15.75" customHeight="1" thickBot="1" x14ac:dyDescent="0.3">
      <c r="A43" s="157"/>
      <c r="B43" s="34"/>
      <c r="C43" s="69" t="s">
        <v>4</v>
      </c>
      <c r="D43" s="63" t="s">
        <v>20</v>
      </c>
      <c r="E43" s="86">
        <v>0.91</v>
      </c>
      <c r="F43" s="70">
        <v>45.6</v>
      </c>
      <c r="G43" s="71">
        <v>1.7</v>
      </c>
      <c r="H43" s="71">
        <v>0.3</v>
      </c>
      <c r="I43" s="71">
        <v>9</v>
      </c>
    </row>
    <row r="44" spans="1:12" ht="15.75" customHeight="1" x14ac:dyDescent="0.25">
      <c r="A44" s="157"/>
      <c r="B44" s="41"/>
      <c r="C44" s="80"/>
      <c r="D44" s="63"/>
      <c r="E44" s="64"/>
      <c r="F44" s="60"/>
      <c r="G44" s="82"/>
      <c r="H44" s="82"/>
      <c r="I44" s="82"/>
    </row>
    <row r="45" spans="1:12" ht="15.75" customHeight="1" thickBot="1" x14ac:dyDescent="0.3">
      <c r="A45" s="157"/>
      <c r="B45" s="42"/>
      <c r="C45" s="86"/>
      <c r="D45" s="104"/>
      <c r="E45" s="86"/>
      <c r="F45" s="105"/>
      <c r="G45" s="106"/>
      <c r="H45" s="106"/>
      <c r="I45" s="106"/>
    </row>
    <row r="46" spans="1:12" ht="15.75" customHeight="1" thickBot="1" x14ac:dyDescent="0.3">
      <c r="A46" s="158"/>
      <c r="B46" s="47"/>
      <c r="C46" s="76"/>
      <c r="D46" s="74"/>
      <c r="E46" s="115">
        <f>E40+E41+E42+E43</f>
        <v>31.400000000000002</v>
      </c>
      <c r="F46" s="137">
        <f>F40+F41+F42+F43</f>
        <v>379.29</v>
      </c>
      <c r="G46" s="121">
        <f>G40+G41+G42+G43+G44</f>
        <v>12.909999999999998</v>
      </c>
      <c r="H46" s="121">
        <f>H40+H41+H42+H43+H44</f>
        <v>13.92</v>
      </c>
      <c r="I46" s="122">
        <f>I40+I41+I42+I43+I44</f>
        <v>49.260000000000005</v>
      </c>
    </row>
    <row r="47" spans="1:12" ht="16.5" thickBot="1" x14ac:dyDescent="0.3">
      <c r="A47" s="20"/>
      <c r="B47" s="46"/>
      <c r="C47" s="107"/>
      <c r="D47" s="108"/>
      <c r="E47" s="109">
        <f>E39+E46</f>
        <v>52</v>
      </c>
      <c r="F47" s="107"/>
      <c r="G47" s="107"/>
      <c r="H47" s="107"/>
      <c r="I47" s="110"/>
    </row>
    <row r="48" spans="1:12" ht="15" customHeight="1" x14ac:dyDescent="0.25">
      <c r="A48" s="31" t="s">
        <v>31</v>
      </c>
      <c r="B48" s="34"/>
      <c r="C48" s="62" t="s">
        <v>59</v>
      </c>
      <c r="D48" s="63" t="s">
        <v>21</v>
      </c>
      <c r="E48" s="64">
        <v>13</v>
      </c>
      <c r="F48" s="84">
        <v>90</v>
      </c>
      <c r="G48" s="85"/>
      <c r="H48" s="85"/>
      <c r="I48" s="85">
        <v>20</v>
      </c>
    </row>
    <row r="49" spans="1:9" ht="15" customHeight="1" thickBot="1" x14ac:dyDescent="0.3">
      <c r="A49" s="32"/>
      <c r="B49" s="36"/>
      <c r="C49" s="68" t="s">
        <v>60</v>
      </c>
      <c r="D49" s="89" t="s">
        <v>38</v>
      </c>
      <c r="E49" s="90">
        <v>7.6</v>
      </c>
      <c r="F49" s="70">
        <v>122.5</v>
      </c>
      <c r="G49" s="71">
        <v>1.75</v>
      </c>
      <c r="H49" s="71">
        <v>2.1</v>
      </c>
      <c r="I49" s="71">
        <v>24.15</v>
      </c>
    </row>
    <row r="50" spans="1:9" ht="15" customHeight="1" x14ac:dyDescent="0.25">
      <c r="A50" s="32"/>
      <c r="B50" s="36"/>
      <c r="C50" s="62"/>
      <c r="D50" s="63"/>
      <c r="E50" s="64"/>
      <c r="F50" s="72"/>
      <c r="G50" s="71"/>
      <c r="H50" s="71"/>
      <c r="I50" s="71"/>
    </row>
    <row r="51" spans="1:9" ht="15" customHeight="1" thickBot="1" x14ac:dyDescent="0.3">
      <c r="A51" s="32"/>
      <c r="B51" s="38"/>
      <c r="C51" s="77"/>
      <c r="D51" s="78"/>
      <c r="E51" s="75"/>
      <c r="F51" s="70"/>
      <c r="G51" s="71"/>
      <c r="H51" s="71"/>
      <c r="I51" s="71"/>
    </row>
    <row r="52" spans="1:9" ht="13.5" customHeight="1" thickBot="1" x14ac:dyDescent="0.3">
      <c r="A52" s="32"/>
      <c r="B52" s="44"/>
      <c r="C52" s="96"/>
      <c r="D52" s="97"/>
      <c r="E52" s="129">
        <f>E49+E48</f>
        <v>20.6</v>
      </c>
      <c r="F52" s="138">
        <f>F49+F48</f>
        <v>212.5</v>
      </c>
      <c r="G52" s="139">
        <f>G48+G49+G50</f>
        <v>1.75</v>
      </c>
      <c r="H52" s="139">
        <f>H50+H49+H48</f>
        <v>2.1</v>
      </c>
      <c r="I52" s="140">
        <f>I48+I49+I50</f>
        <v>44.15</v>
      </c>
    </row>
    <row r="53" spans="1:9" ht="16.5" thickBot="1" x14ac:dyDescent="0.3">
      <c r="A53" s="33"/>
      <c r="B53" s="45"/>
      <c r="C53" s="96"/>
      <c r="D53" s="97"/>
      <c r="E53" s="129">
        <f>E46+E52</f>
        <v>52</v>
      </c>
      <c r="F53" s="141"/>
      <c r="G53" s="139"/>
      <c r="H53" s="139"/>
      <c r="I53" s="140"/>
    </row>
    <row r="54" spans="1:9" ht="15" customHeight="1" x14ac:dyDescent="0.25">
      <c r="A54" s="155" t="s">
        <v>27</v>
      </c>
      <c r="B54" s="40" t="s">
        <v>55</v>
      </c>
      <c r="C54" s="61" t="s">
        <v>56</v>
      </c>
      <c r="D54" s="79" t="s">
        <v>21</v>
      </c>
      <c r="E54" s="61">
        <v>7.64</v>
      </c>
      <c r="F54" s="60">
        <v>76.16</v>
      </c>
      <c r="G54" s="61">
        <v>1.28</v>
      </c>
      <c r="H54" s="61">
        <v>4</v>
      </c>
      <c r="I54" s="61">
        <v>7.32</v>
      </c>
    </row>
    <row r="55" spans="1:9" ht="15.75" x14ac:dyDescent="0.25">
      <c r="A55" s="149"/>
      <c r="B55" s="41" t="s">
        <v>57</v>
      </c>
      <c r="C55" s="80" t="s">
        <v>61</v>
      </c>
      <c r="D55" s="81" t="s">
        <v>63</v>
      </c>
      <c r="E55" s="80">
        <v>19.21</v>
      </c>
      <c r="F55" s="60">
        <v>178.17</v>
      </c>
      <c r="G55" s="82">
        <v>8.89</v>
      </c>
      <c r="H55" s="82">
        <v>8.65</v>
      </c>
      <c r="I55" s="82">
        <v>16.18</v>
      </c>
    </row>
    <row r="56" spans="1:9" ht="15.75" x14ac:dyDescent="0.25">
      <c r="A56" s="149"/>
      <c r="B56" s="36" t="s">
        <v>18</v>
      </c>
      <c r="C56" s="68" t="s">
        <v>0</v>
      </c>
      <c r="D56" s="63" t="s">
        <v>5</v>
      </c>
      <c r="E56" s="64">
        <v>2.12</v>
      </c>
      <c r="F56" s="67">
        <v>60</v>
      </c>
      <c r="G56" s="66">
        <v>7.0000000000000007E-2</v>
      </c>
      <c r="H56" s="66">
        <v>0.02</v>
      </c>
      <c r="I56" s="66">
        <v>15</v>
      </c>
    </row>
    <row r="57" spans="1:9" ht="16.5" thickBot="1" x14ac:dyDescent="0.3">
      <c r="A57" s="149"/>
      <c r="B57" s="34"/>
      <c r="C57" s="69" t="s">
        <v>4</v>
      </c>
      <c r="D57" s="63" t="s">
        <v>20</v>
      </c>
      <c r="E57" s="86">
        <v>0.91</v>
      </c>
      <c r="F57" s="70">
        <v>45.6</v>
      </c>
      <c r="G57" s="71">
        <v>1.7</v>
      </c>
      <c r="H57" s="71">
        <v>0.3</v>
      </c>
      <c r="I57" s="71">
        <v>9</v>
      </c>
    </row>
    <row r="58" spans="1:9" ht="16.5" thickBot="1" x14ac:dyDescent="0.3">
      <c r="A58" s="149"/>
      <c r="B58" s="41"/>
      <c r="C58" s="80"/>
      <c r="D58" s="81"/>
      <c r="E58" s="80"/>
      <c r="F58" s="60"/>
      <c r="G58" s="82"/>
      <c r="H58" s="82"/>
      <c r="I58" s="82"/>
    </row>
    <row r="59" spans="1:9" ht="16.5" thickBot="1" x14ac:dyDescent="0.3">
      <c r="A59" s="150"/>
      <c r="B59" s="44"/>
      <c r="C59" s="96"/>
      <c r="D59" s="97"/>
      <c r="E59" s="142">
        <f>E54+E55+E56+E57</f>
        <v>29.880000000000003</v>
      </c>
      <c r="F59" s="126">
        <f>F54+F55+F56+F57</f>
        <v>359.93</v>
      </c>
      <c r="G59" s="127">
        <f>G58+G57+G56+G55+G54</f>
        <v>11.94</v>
      </c>
      <c r="H59" s="127">
        <f>H58+H57+H56+H55+H54</f>
        <v>12.97</v>
      </c>
      <c r="I59" s="128">
        <f>I58+I57+I56+I55+I54</f>
        <v>47.5</v>
      </c>
    </row>
    <row r="60" spans="1:9" ht="15" customHeight="1" x14ac:dyDescent="0.25">
      <c r="A60" s="148" t="s">
        <v>28</v>
      </c>
      <c r="B60" s="36" t="s">
        <v>18</v>
      </c>
      <c r="C60" s="68" t="s">
        <v>0</v>
      </c>
      <c r="D60" s="63" t="s">
        <v>5</v>
      </c>
      <c r="E60" s="64">
        <v>2.12</v>
      </c>
      <c r="F60" s="67">
        <v>60</v>
      </c>
      <c r="G60" s="66">
        <v>7.0000000000000007E-2</v>
      </c>
      <c r="H60" s="66">
        <v>0.02</v>
      </c>
      <c r="I60" s="66">
        <v>15</v>
      </c>
    </row>
    <row r="61" spans="1:9" ht="16.5" thickBot="1" x14ac:dyDescent="0.3">
      <c r="A61" s="149"/>
      <c r="B61" s="36" t="s">
        <v>50</v>
      </c>
      <c r="C61" s="62" t="s">
        <v>51</v>
      </c>
      <c r="D61" s="63" t="s">
        <v>45</v>
      </c>
      <c r="E61" s="64">
        <v>3</v>
      </c>
      <c r="F61" s="67">
        <v>206</v>
      </c>
      <c r="G61" s="66">
        <v>4.2</v>
      </c>
      <c r="H61" s="66">
        <v>6.3</v>
      </c>
      <c r="I61" s="66">
        <v>47.7</v>
      </c>
    </row>
    <row r="62" spans="1:9" ht="16.5" thickBot="1" x14ac:dyDescent="0.3">
      <c r="A62" s="149"/>
      <c r="B62" s="44"/>
      <c r="C62" s="96"/>
      <c r="D62" s="97"/>
      <c r="E62" s="98">
        <f>E61+E60</f>
        <v>5.12</v>
      </c>
      <c r="F62" s="101">
        <f>F61+F60</f>
        <v>266</v>
      </c>
      <c r="G62" s="96">
        <f>G61+G60</f>
        <v>4.2700000000000005</v>
      </c>
      <c r="H62" s="96">
        <f>H61+H60</f>
        <v>6.3199999999999994</v>
      </c>
      <c r="I62" s="111">
        <f>I61+I60</f>
        <v>62.7</v>
      </c>
    </row>
    <row r="63" spans="1:9" ht="16.5" thickBot="1" x14ac:dyDescent="0.3">
      <c r="A63" s="150"/>
      <c r="B63" s="44"/>
      <c r="C63" s="96"/>
      <c r="D63" s="97"/>
      <c r="E63" s="129">
        <f>E62+E59</f>
        <v>35</v>
      </c>
      <c r="F63" s="112"/>
      <c r="G63" s="96"/>
      <c r="H63" s="96"/>
      <c r="I63" s="111"/>
    </row>
    <row r="64" spans="1:9" ht="15" customHeight="1" x14ac:dyDescent="0.25">
      <c r="A64" s="151" t="s">
        <v>39</v>
      </c>
      <c r="B64" s="40" t="s">
        <v>55</v>
      </c>
      <c r="C64" s="61" t="s">
        <v>56</v>
      </c>
      <c r="D64" s="79" t="s">
        <v>32</v>
      </c>
      <c r="E64" s="61">
        <v>9.5500000000000007</v>
      </c>
      <c r="F64" s="60">
        <v>95.2</v>
      </c>
      <c r="G64" s="61">
        <v>1.6</v>
      </c>
      <c r="H64" s="61">
        <v>5</v>
      </c>
      <c r="I64" s="61">
        <v>9.15</v>
      </c>
    </row>
    <row r="65" spans="1:10" ht="12.75" customHeight="1" x14ac:dyDescent="0.25">
      <c r="A65" s="152"/>
      <c r="B65" s="41" t="s">
        <v>57</v>
      </c>
      <c r="C65" s="80" t="s">
        <v>58</v>
      </c>
      <c r="D65" s="81" t="s">
        <v>64</v>
      </c>
      <c r="E65" s="80">
        <v>22.74</v>
      </c>
      <c r="F65" s="60">
        <v>209.18</v>
      </c>
      <c r="G65" s="82">
        <v>12.17</v>
      </c>
      <c r="H65" s="82">
        <v>9.91</v>
      </c>
      <c r="I65" s="82">
        <v>17.86</v>
      </c>
    </row>
    <row r="66" spans="1:10" ht="12.75" customHeight="1" x14ac:dyDescent="0.25">
      <c r="A66" s="152"/>
      <c r="B66" s="34" t="s">
        <v>47</v>
      </c>
      <c r="C66" s="68" t="s">
        <v>3</v>
      </c>
      <c r="D66" s="63" t="s">
        <v>21</v>
      </c>
      <c r="E66" s="64">
        <v>10.75</v>
      </c>
      <c r="F66" s="67">
        <v>136</v>
      </c>
      <c r="G66" s="66">
        <v>3.64</v>
      </c>
      <c r="H66" s="66">
        <v>3.35</v>
      </c>
      <c r="I66" s="66">
        <v>22.82</v>
      </c>
    </row>
    <row r="67" spans="1:10" ht="12.75" customHeight="1" x14ac:dyDescent="0.25">
      <c r="A67" s="152"/>
      <c r="B67" s="36"/>
      <c r="C67" s="69" t="s">
        <v>4</v>
      </c>
      <c r="D67" s="63" t="s">
        <v>20</v>
      </c>
      <c r="E67" s="64">
        <v>0.91</v>
      </c>
      <c r="F67" s="70">
        <v>45.6</v>
      </c>
      <c r="G67" s="71">
        <v>1.7</v>
      </c>
      <c r="H67" s="71">
        <v>0.3</v>
      </c>
      <c r="I67" s="71">
        <v>9</v>
      </c>
    </row>
    <row r="68" spans="1:10" ht="12.75" customHeight="1" thickBot="1" x14ac:dyDescent="0.3">
      <c r="A68" s="152"/>
      <c r="B68" s="35"/>
      <c r="C68" s="82" t="s">
        <v>1</v>
      </c>
      <c r="D68" s="83" t="s">
        <v>20</v>
      </c>
      <c r="E68" s="82">
        <v>1.57</v>
      </c>
      <c r="F68" s="84">
        <v>56</v>
      </c>
      <c r="G68" s="85">
        <v>1.6</v>
      </c>
      <c r="H68" s="85">
        <v>0.6</v>
      </c>
      <c r="I68" s="85">
        <v>10.8</v>
      </c>
    </row>
    <row r="69" spans="1:10" ht="12.75" customHeight="1" thickBot="1" x14ac:dyDescent="0.3">
      <c r="A69" s="152"/>
      <c r="B69" s="34"/>
      <c r="C69" s="69"/>
      <c r="D69" s="63"/>
      <c r="E69" s="86"/>
      <c r="F69" s="70"/>
      <c r="G69" s="71"/>
      <c r="H69" s="71"/>
      <c r="I69" s="71"/>
    </row>
    <row r="70" spans="1:10" ht="13.5" customHeight="1" thickBot="1" x14ac:dyDescent="0.3">
      <c r="A70" s="153"/>
      <c r="B70" s="44"/>
      <c r="C70" s="96"/>
      <c r="D70" s="97"/>
      <c r="E70" s="142">
        <f>E64+E65+E66+E67+E68</f>
        <v>45.519999999999996</v>
      </c>
      <c r="F70" s="126">
        <f>F64+F65+F66+F67+F68</f>
        <v>541.98</v>
      </c>
      <c r="G70" s="127">
        <f>G69+G68+G66+G65+G64</f>
        <v>19.010000000000002</v>
      </c>
      <c r="H70" s="127">
        <f>H69+H68+H66+H65+H64</f>
        <v>18.86</v>
      </c>
      <c r="I70" s="128">
        <f>I69+I68+I67+I66+I65+I64</f>
        <v>69.63000000000001</v>
      </c>
    </row>
    <row r="71" spans="1:10" ht="15" customHeight="1" x14ac:dyDescent="0.25">
      <c r="A71" s="151" t="s">
        <v>29</v>
      </c>
      <c r="B71" s="41" t="s">
        <v>57</v>
      </c>
      <c r="C71" s="80" t="s">
        <v>61</v>
      </c>
      <c r="D71" s="79" t="s">
        <v>62</v>
      </c>
      <c r="E71" s="61">
        <v>23.97</v>
      </c>
      <c r="F71" s="60">
        <v>214.96</v>
      </c>
      <c r="G71" s="61">
        <v>10.73</v>
      </c>
      <c r="H71" s="61">
        <v>10.44</v>
      </c>
      <c r="I71" s="61">
        <v>19.52</v>
      </c>
    </row>
    <row r="72" spans="1:10" ht="15" customHeight="1" x14ac:dyDescent="0.25">
      <c r="A72" s="152"/>
      <c r="B72" s="36" t="s">
        <v>18</v>
      </c>
      <c r="C72" s="68" t="s">
        <v>0</v>
      </c>
      <c r="D72" s="63" t="s">
        <v>5</v>
      </c>
      <c r="E72" s="64">
        <v>2.12</v>
      </c>
      <c r="F72" s="67">
        <v>60</v>
      </c>
      <c r="G72" s="66">
        <v>7.0000000000000007E-2</v>
      </c>
      <c r="H72" s="66">
        <v>0.02</v>
      </c>
      <c r="I72" s="66">
        <v>15</v>
      </c>
    </row>
    <row r="73" spans="1:10" ht="15" customHeight="1" thickBot="1" x14ac:dyDescent="0.3">
      <c r="A73" s="152"/>
      <c r="B73" s="34"/>
      <c r="C73" s="69" t="s">
        <v>4</v>
      </c>
      <c r="D73" s="63" t="s">
        <v>20</v>
      </c>
      <c r="E73" s="86">
        <v>0.91</v>
      </c>
      <c r="F73" s="70">
        <v>45.6</v>
      </c>
      <c r="G73" s="71">
        <v>1.7</v>
      </c>
      <c r="H73" s="71">
        <v>0.3</v>
      </c>
      <c r="I73" s="71">
        <v>9</v>
      </c>
    </row>
    <row r="74" spans="1:10" ht="15" customHeight="1" x14ac:dyDescent="0.25">
      <c r="A74" s="152"/>
      <c r="B74" s="36"/>
      <c r="C74" s="68"/>
      <c r="D74" s="63"/>
      <c r="E74" s="143">
        <v>27</v>
      </c>
      <c r="F74" s="144">
        <v>320.56000000000006</v>
      </c>
      <c r="G74" s="145">
        <v>12.5</v>
      </c>
      <c r="H74" s="145">
        <v>10.76</v>
      </c>
      <c r="I74" s="145">
        <v>43.519999999999996</v>
      </c>
    </row>
    <row r="75" spans="1:10" ht="15.75" x14ac:dyDescent="0.25">
      <c r="A75" s="151" t="s">
        <v>30</v>
      </c>
      <c r="B75" s="48"/>
      <c r="C75" s="68"/>
      <c r="D75" s="63"/>
      <c r="E75" s="64"/>
      <c r="F75" s="70"/>
      <c r="G75" s="71"/>
      <c r="H75" s="71"/>
      <c r="I75" s="71"/>
      <c r="J75" s="2"/>
    </row>
    <row r="76" spans="1:10" ht="15.75" x14ac:dyDescent="0.25">
      <c r="A76" s="154"/>
      <c r="B76" s="41"/>
      <c r="C76" s="80"/>
      <c r="D76" s="81"/>
      <c r="E76" s="80"/>
      <c r="F76" s="60"/>
      <c r="G76" s="82"/>
      <c r="H76" s="82"/>
      <c r="I76" s="82"/>
      <c r="J76" s="2"/>
    </row>
    <row r="77" spans="1:10" ht="15.75" x14ac:dyDescent="0.25">
      <c r="A77" s="154"/>
      <c r="B77" s="36" t="s">
        <v>36</v>
      </c>
      <c r="C77" s="62" t="s">
        <v>2</v>
      </c>
      <c r="D77" s="81" t="s">
        <v>33</v>
      </c>
      <c r="E77" s="64">
        <v>10.82</v>
      </c>
      <c r="F77" s="113">
        <v>304</v>
      </c>
      <c r="G77" s="114">
        <v>5.5</v>
      </c>
      <c r="H77" s="114">
        <v>4.99</v>
      </c>
      <c r="I77" s="114">
        <v>59.23</v>
      </c>
      <c r="J77" s="2"/>
    </row>
    <row r="78" spans="1:10" ht="15.75" x14ac:dyDescent="0.25">
      <c r="A78" s="154"/>
      <c r="B78" s="36" t="s">
        <v>18</v>
      </c>
      <c r="C78" s="68" t="s">
        <v>0</v>
      </c>
      <c r="D78" s="63" t="s">
        <v>5</v>
      </c>
      <c r="E78" s="64">
        <v>2.12</v>
      </c>
      <c r="F78" s="67">
        <v>60</v>
      </c>
      <c r="G78" s="66">
        <v>7.0000000000000007E-2</v>
      </c>
      <c r="H78" s="66">
        <v>0.02</v>
      </c>
      <c r="I78" s="66">
        <v>15</v>
      </c>
      <c r="J78" s="2"/>
    </row>
    <row r="79" spans="1:10" ht="15.75" x14ac:dyDescent="0.25">
      <c r="A79" s="154"/>
      <c r="B79" s="36" t="s">
        <v>50</v>
      </c>
      <c r="C79" s="62" t="s">
        <v>51</v>
      </c>
      <c r="D79" s="63" t="s">
        <v>45</v>
      </c>
      <c r="E79" s="64">
        <v>3</v>
      </c>
      <c r="F79" s="67">
        <v>206</v>
      </c>
      <c r="G79" s="66">
        <v>4.2</v>
      </c>
      <c r="H79" s="66">
        <v>6.3</v>
      </c>
      <c r="I79" s="66">
        <v>47.7</v>
      </c>
      <c r="J79" s="2"/>
    </row>
    <row r="81" spans="1:6" ht="15.75" x14ac:dyDescent="0.25">
      <c r="A81" s="12"/>
      <c r="B81" s="12"/>
      <c r="C81" s="12"/>
      <c r="D81" s="13"/>
      <c r="E81" s="12"/>
      <c r="F81" s="12"/>
    </row>
    <row r="82" spans="1:6" ht="15.75" x14ac:dyDescent="0.25">
      <c r="A82" s="12"/>
      <c r="B82" s="12"/>
      <c r="C82" s="12"/>
      <c r="D82" s="13"/>
      <c r="E82" s="12"/>
      <c r="F82" s="12"/>
    </row>
    <row r="83" spans="1:6" ht="15.75" x14ac:dyDescent="0.25">
      <c r="A83" s="12"/>
      <c r="B83" s="12"/>
      <c r="C83" s="12"/>
      <c r="D83" s="13"/>
      <c r="E83" s="12"/>
      <c r="F83" s="12"/>
    </row>
  </sheetData>
  <mergeCells count="7">
    <mergeCell ref="B2:C2"/>
    <mergeCell ref="A60:A63"/>
    <mergeCell ref="A71:A74"/>
    <mergeCell ref="A64:A70"/>
    <mergeCell ref="A75:A79"/>
    <mergeCell ref="A54:A59"/>
    <mergeCell ref="A40:A4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2022-04-28T08:18:00Z</cp:lastPrinted>
  <dcterms:created xsi:type="dcterms:W3CDTF">1996-10-08T23:32:33Z</dcterms:created>
  <dcterms:modified xsi:type="dcterms:W3CDTF">2022-06-01T04:43:34Z</dcterms:modified>
</cp:coreProperties>
</file>