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B08D4BB1-1C66-4CA0-B215-72AD4EA833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9" i="1" l="1"/>
  <c r="E69" i="1"/>
  <c r="F64" i="1"/>
  <c r="E64" i="1"/>
  <c r="F54" i="1"/>
  <c r="E54" i="1"/>
  <c r="F38" i="1"/>
  <c r="E38" i="1"/>
  <c r="F33" i="1"/>
  <c r="E33" i="1"/>
  <c r="F27" i="1"/>
  <c r="E27" i="1"/>
  <c r="F23" i="1"/>
  <c r="E23" i="1"/>
  <c r="E28" i="1" s="1"/>
  <c r="F12" i="1"/>
  <c r="E12" i="1"/>
  <c r="F8" i="1"/>
  <c r="E8" i="1"/>
  <c r="E46" i="1"/>
  <c r="E47" i="1" s="1"/>
  <c r="I23" i="1"/>
  <c r="H23" i="1"/>
  <c r="G23" i="1"/>
  <c r="I69" i="1"/>
  <c r="H69" i="1"/>
  <c r="G69" i="1"/>
  <c r="I64" i="1"/>
  <c r="H64" i="1"/>
  <c r="G64" i="1"/>
  <c r="I57" i="1"/>
  <c r="H57" i="1"/>
  <c r="G57" i="1"/>
  <c r="F57" i="1"/>
  <c r="I54" i="1"/>
  <c r="H54" i="1"/>
  <c r="G54" i="1"/>
  <c r="E57" i="1"/>
  <c r="E58" i="1"/>
  <c r="I46" i="1"/>
  <c r="H46" i="1"/>
  <c r="G46" i="1"/>
  <c r="F46" i="1"/>
  <c r="I38" i="1"/>
  <c r="H38" i="1"/>
  <c r="G38" i="1"/>
  <c r="I33" i="1"/>
  <c r="H33" i="1"/>
  <c r="G33" i="1"/>
  <c r="I27" i="1"/>
  <c r="H27" i="1"/>
  <c r="G27" i="1"/>
  <c r="I12" i="1"/>
  <c r="H12" i="1"/>
  <c r="G12" i="1"/>
  <c r="I8" i="1"/>
  <c r="H8" i="1"/>
  <c r="G8" i="1"/>
  <c r="E15" i="1"/>
  <c r="I15" i="1"/>
  <c r="H15" i="1"/>
  <c r="G15" i="1"/>
  <c r="F15" i="1"/>
  <c r="E39" i="1"/>
</calcChain>
</file>

<file path=xl/sharedStrings.xml><?xml version="1.0" encoding="utf-8"?>
<sst xmlns="http://schemas.openxmlformats.org/spreadsheetml/2006/main" count="140" uniqueCount="67">
  <si>
    <t>Бутерброд с сыром</t>
  </si>
  <si>
    <t>Вафли</t>
  </si>
  <si>
    <t>Чай с сахаром</t>
  </si>
  <si>
    <t>Батон</t>
  </si>
  <si>
    <t>250/10</t>
  </si>
  <si>
    <t>Пирожок с повидлом</t>
  </si>
  <si>
    <t>Какао с молоком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</si>
  <si>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</si>
  <si>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</si>
  <si>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</si>
  <si>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</si>
  <si>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</si>
  <si>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</si>
  <si>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</si>
  <si>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</si>
  <si>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</si>
  <si>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</si>
  <si>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</si>
  <si>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</si>
  <si>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</si>
  <si>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</si>
  <si>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льготно</t>
  </si>
  <si>
    <t>20</t>
  </si>
  <si>
    <t>200</t>
  </si>
  <si>
    <t>Обед ОВЗ и инвалиды 5-11</t>
  </si>
  <si>
    <t>Обед ГПД</t>
  </si>
  <si>
    <t>Полдник ГПД</t>
  </si>
  <si>
    <t>2-я смена Обед льготно</t>
  </si>
  <si>
    <t>Буфетная продукция</t>
  </si>
  <si>
    <t>Полдник ОВЗ и инвалиды 5-11</t>
  </si>
  <si>
    <t>100</t>
  </si>
  <si>
    <t>392-2015</t>
  </si>
  <si>
    <t>Пельмени отварные с маслом</t>
  </si>
  <si>
    <t>685-2015</t>
  </si>
  <si>
    <t>3-2015</t>
  </si>
  <si>
    <t>Завтрак ОВЗ и инвалидов 5-11 кл</t>
  </si>
  <si>
    <t>Завтрак и обед компенсационно</t>
  </si>
  <si>
    <t>Щи из свеж. Капусты</t>
  </si>
  <si>
    <t>Напиток ягодный</t>
  </si>
  <si>
    <t>406-2015</t>
  </si>
  <si>
    <t>Обед ОВЗ и инвалиды 1-4</t>
  </si>
  <si>
    <t>Завтрак 1-11</t>
  </si>
  <si>
    <t>265-2015</t>
  </si>
  <si>
    <t>Плов из свинины</t>
  </si>
  <si>
    <t>2-я смена Обед 2-4 6-7</t>
  </si>
  <si>
    <t>413-2015</t>
  </si>
  <si>
    <t>Пицца Школьная</t>
  </si>
  <si>
    <t>Щи из свеж. Капусты со смет.</t>
  </si>
  <si>
    <t>7/20</t>
  </si>
  <si>
    <t>ТТК</t>
  </si>
  <si>
    <t>Полдник ОВЗ и инвалиды 1-4</t>
  </si>
  <si>
    <t>88-2015</t>
  </si>
  <si>
    <t>Яблоко</t>
  </si>
  <si>
    <t>140</t>
  </si>
  <si>
    <t>25</t>
  </si>
  <si>
    <t>Сдоба обыкновенная</t>
  </si>
  <si>
    <t>50</t>
  </si>
  <si>
    <t>175/6</t>
  </si>
  <si>
    <t>95/5</t>
  </si>
  <si>
    <t>28/100</t>
  </si>
  <si>
    <t>32/100</t>
  </si>
  <si>
    <t>24/100</t>
  </si>
  <si>
    <t>15/5/20</t>
  </si>
  <si>
    <t>26/100</t>
  </si>
  <si>
    <t>75/5</t>
  </si>
  <si>
    <t>18,78</t>
  </si>
  <si>
    <t>50/100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</si>
</sst>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7">
    <xf numFmtId="0" fontId="0" fillId="0" borderId="0"/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0" fillId="0" borderId="0"/>
  </cellStyleXfs>
  <cellXfs count="151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4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4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8" fillId="0" borderId="7" xfId="0" applyNumberFormat="1" applyFont="1" applyFill="1" applyBorder="1" applyAlignment="1" applyProtection="1">
      <alignment vertical="top" wrapText="1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NumberFormat="1" applyFont="1" applyFill="1" applyBorder="1" applyAlignment="1" applyProtection="1">
      <alignment vertical="top" wrapText="1"/>
    </xf>
    <xf numFmtId="0" fontId="4" fillId="0" borderId="0" xfId="2" applyFont="1" applyBorder="1" applyAlignment="1"/>
    <xf numFmtId="0" fontId="6" fillId="0" borderId="0" xfId="0" applyFont="1"/>
    <xf numFmtId="49" fontId="6" fillId="0" borderId="0" xfId="0" applyNumberFormat="1" applyFont="1" applyAlignment="1">
      <alignment horizontal="right"/>
    </xf>
    <xf numFmtId="2" fontId="4" fillId="2" borderId="13" xfId="0" applyNumberFormat="1" applyFont="1" applyFill="1" applyBorder="1" applyAlignment="1" applyProtection="1">
      <protection locked="0"/>
    </xf>
    <xf numFmtId="49" fontId="4" fillId="2" borderId="13" xfId="0" applyNumberFormat="1" applyFont="1" applyFill="1" applyBorder="1" applyAlignment="1" applyProtection="1">
      <protection locked="0"/>
    </xf>
    <xf numFmtId="164" fontId="4" fillId="2" borderId="14" xfId="0" applyNumberFormat="1" applyFont="1" applyFill="1" applyBorder="1" applyAlignment="1" applyProtection="1">
      <protection locked="0"/>
    </xf>
    <xf numFmtId="164" fontId="4" fillId="2" borderId="1" xfId="0" applyNumberFormat="1" applyFont="1" applyFill="1" applyBorder="1" applyAlignment="1" applyProtection="1">
      <protection locked="0"/>
    </xf>
    <xf numFmtId="2" fontId="4" fillId="2" borderId="1" xfId="0" applyNumberFormat="1" applyFont="1" applyFill="1" applyBorder="1" applyAlignment="1" applyProtection="1">
      <protection locked="0"/>
    </xf>
    <xf numFmtId="49" fontId="4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>
      <alignment wrapText="1"/>
    </xf>
    <xf numFmtId="0" fontId="4" fillId="2" borderId="15" xfId="0" applyFont="1" applyFill="1" applyBorder="1" applyAlignment="1"/>
    <xf numFmtId="0" fontId="6" fillId="2" borderId="16" xfId="0" applyFont="1" applyFill="1" applyBorder="1" applyAlignment="1">
      <alignment wrapText="1"/>
    </xf>
    <xf numFmtId="0" fontId="4" fillId="2" borderId="17" xfId="0" applyFont="1" applyFill="1" applyBorder="1" applyAlignment="1" applyProtection="1">
      <protection locked="0"/>
    </xf>
    <xf numFmtId="49" fontId="4" fillId="2" borderId="17" xfId="0" applyNumberFormat="1" applyFont="1" applyFill="1" applyBorder="1" applyAlignment="1" applyProtection="1">
      <protection locked="0"/>
    </xf>
    <xf numFmtId="0" fontId="4" fillId="2" borderId="18" xfId="0" applyFont="1" applyFill="1" applyBorder="1" applyAlignment="1" applyProtection="1">
      <protection locked="0"/>
    </xf>
    <xf numFmtId="49" fontId="4" fillId="0" borderId="17" xfId="0" applyNumberFormat="1" applyFont="1" applyBorder="1" applyAlignment="1"/>
    <xf numFmtId="49" fontId="4" fillId="0" borderId="15" xfId="0" applyNumberFormat="1" applyFont="1" applyBorder="1" applyAlignment="1"/>
    <xf numFmtId="49" fontId="4" fillId="0" borderId="17" xfId="123" applyNumberFormat="1" applyFont="1" applyBorder="1" applyAlignment="1"/>
    <xf numFmtId="0" fontId="4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2" fontId="5" fillId="2" borderId="17" xfId="0" applyNumberFormat="1" applyFont="1" applyFill="1" applyBorder="1" applyAlignment="1" applyProtection="1">
      <protection locked="0"/>
    </xf>
    <xf numFmtId="164" fontId="5" fillId="2" borderId="19" xfId="0" applyNumberFormat="1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0" fontId="4" fillId="0" borderId="1" xfId="0" applyFont="1" applyBorder="1" applyAlignment="1"/>
    <xf numFmtId="0" fontId="4" fillId="0" borderId="17" xfId="0" applyFont="1" applyBorder="1" applyAlignment="1"/>
    <xf numFmtId="0" fontId="4" fillId="0" borderId="1" xfId="159" applyFont="1" applyBorder="1" applyAlignment="1"/>
    <xf numFmtId="0" fontId="4" fillId="0" borderId="15" xfId="0" applyFont="1" applyBorder="1" applyAlignment="1"/>
    <xf numFmtId="0" fontId="4" fillId="0" borderId="17" xfId="123" applyFont="1" applyBorder="1" applyAlignment="1"/>
    <xf numFmtId="0" fontId="4" fillId="0" borderId="7" xfId="0" applyFont="1" applyBorder="1" applyAlignment="1"/>
    <xf numFmtId="164" fontId="5" fillId="2" borderId="17" xfId="0" applyNumberFormat="1" applyFont="1" applyFill="1" applyBorder="1" applyAlignment="1" applyProtection="1">
      <protection locked="0"/>
    </xf>
    <xf numFmtId="164" fontId="5" fillId="2" borderId="20" xfId="0" applyNumberFormat="1" applyFont="1" applyFill="1" applyBorder="1" applyAlignment="1" applyProtection="1">
      <protection locked="0"/>
    </xf>
    <xf numFmtId="49" fontId="4" fillId="0" borderId="21" xfId="0" applyNumberFormat="1" applyFont="1" applyBorder="1" applyAlignment="1"/>
    <xf numFmtId="0" fontId="4" fillId="0" borderId="21" xfId="0" applyFont="1" applyBorder="1" applyAlignment="1"/>
    <xf numFmtId="0" fontId="4" fillId="0" borderId="22" xfId="0" applyFont="1" applyBorder="1" applyAlignment="1"/>
    <xf numFmtId="0" fontId="4" fillId="0" borderId="18" xfId="0" applyNumberFormat="1" applyFont="1" applyFill="1" applyBorder="1" applyAlignment="1" applyProtection="1"/>
    <xf numFmtId="0" fontId="4" fillId="0" borderId="15" xfId="2" applyNumberFormat="1" applyFont="1" applyFill="1" applyBorder="1" applyAlignment="1" applyProtection="1"/>
    <xf numFmtId="0" fontId="4" fillId="0" borderId="18" xfId="0" applyFont="1" applyBorder="1" applyAlignment="1"/>
    <xf numFmtId="0" fontId="4" fillId="0" borderId="1" xfId="195" applyFont="1" applyBorder="1" applyAlignment="1"/>
    <xf numFmtId="0" fontId="4" fillId="0" borderId="1" xfId="195" applyFont="1" applyFill="1" applyBorder="1" applyAlignment="1"/>
    <xf numFmtId="0" fontId="4" fillId="0" borderId="4" xfId="195" applyFont="1" applyFill="1" applyBorder="1" applyAlignment="1"/>
    <xf numFmtId="0" fontId="6" fillId="0" borderId="0" xfId="0" applyFont="1" applyBorder="1" applyAlignment="1">
      <alignment vertical="top" wrapText="1"/>
    </xf>
    <xf numFmtId="0" fontId="4" fillId="0" borderId="13" xfId="195" applyFont="1" applyFill="1" applyBorder="1" applyAlignment="1"/>
    <xf numFmtId="0" fontId="4" fillId="0" borderId="13" xfId="195" applyFont="1" applyBorder="1" applyAlignment="1"/>
    <xf numFmtId="0" fontId="4" fillId="0" borderId="23" xfId="195" applyFont="1" applyFill="1" applyBorder="1" applyAlignment="1"/>
    <xf numFmtId="0" fontId="4" fillId="2" borderId="24" xfId="0" applyFont="1" applyFill="1" applyBorder="1" applyAlignment="1" applyProtection="1">
      <protection locked="0"/>
    </xf>
    <xf numFmtId="0" fontId="4" fillId="2" borderId="25" xfId="0" applyFont="1" applyFill="1" applyBorder="1" applyAlignment="1" applyProtection="1">
      <protection locked="0"/>
    </xf>
    <xf numFmtId="49" fontId="4" fillId="2" borderId="25" xfId="0" applyNumberFormat="1" applyFont="1" applyFill="1" applyBorder="1" applyAlignment="1" applyProtection="1">
      <protection locked="0"/>
    </xf>
    <xf numFmtId="2" fontId="5" fillId="0" borderId="17" xfId="0" applyNumberFormat="1" applyFont="1" applyBorder="1" applyAlignment="1"/>
    <xf numFmtId="164" fontId="5" fillId="0" borderId="19" xfId="0" applyNumberFormat="1" applyFont="1" applyBorder="1" applyAlignment="1"/>
    <xf numFmtId="164" fontId="5" fillId="0" borderId="20" xfId="0" applyNumberFormat="1" applyFont="1" applyBorder="1" applyAlignment="1"/>
    <xf numFmtId="2" fontId="5" fillId="0" borderId="21" xfId="0" applyNumberFormat="1" applyFont="1" applyBorder="1" applyAlignment="1"/>
    <xf numFmtId="0" fontId="5" fillId="0" borderId="26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2" fontId="5" fillId="2" borderId="25" xfId="0" applyNumberFormat="1" applyFont="1" applyFill="1" applyBorder="1" applyAlignment="1" applyProtection="1">
      <protection locked="0"/>
    </xf>
    <xf numFmtId="1" fontId="5" fillId="0" borderId="27" xfId="195" applyNumberFormat="1" applyFont="1" applyFill="1" applyBorder="1" applyAlignment="1"/>
    <xf numFmtId="0" fontId="5" fillId="0" borderId="19" xfId="0" applyFont="1" applyBorder="1" applyAlignment="1"/>
    <xf numFmtId="0" fontId="5" fillId="0" borderId="17" xfId="0" applyFont="1" applyBorder="1" applyAlignment="1"/>
    <xf numFmtId="0" fontId="5" fillId="0" borderId="20" xfId="0" applyFont="1" applyBorder="1" applyAlignment="1"/>
    <xf numFmtId="1" fontId="5" fillId="2" borderId="19" xfId="0" applyNumberFormat="1" applyFont="1" applyFill="1" applyBorder="1" applyAlignment="1" applyProtection="1">
      <protection locked="0"/>
    </xf>
    <xf numFmtId="1" fontId="4" fillId="2" borderId="1" xfId="0" applyNumberFormat="1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protection locked="0"/>
    </xf>
    <xf numFmtId="2" fontId="4" fillId="2" borderId="15" xfId="0" applyNumberFormat="1" applyFont="1" applyFill="1" applyBorder="1" applyAlignment="1" applyProtection="1">
      <protection locked="0"/>
    </xf>
    <xf numFmtId="49" fontId="4" fillId="2" borderId="15" xfId="0" applyNumberFormat="1" applyFont="1" applyFill="1" applyBorder="1" applyAlignment="1" applyProtection="1">
      <protection locked="0"/>
    </xf>
    <xf numFmtId="49" fontId="4" fillId="2" borderId="28" xfId="0" applyNumberFormat="1" applyFont="1" applyFill="1" applyBorder="1" applyAlignment="1" applyProtection="1">
      <protection locked="0"/>
    </xf>
    <xf numFmtId="164" fontId="4" fillId="2" borderId="7" xfId="0" applyNumberFormat="1" applyFont="1" applyFill="1" applyBorder="1" applyAlignment="1" applyProtection="1">
      <protection locked="0"/>
    </xf>
    <xf numFmtId="0" fontId="5" fillId="2" borderId="18" xfId="0" applyFont="1" applyFill="1" applyBorder="1" applyAlignment="1"/>
    <xf numFmtId="0" fontId="4" fillId="2" borderId="17" xfId="0" applyFont="1" applyFill="1" applyBorder="1" applyAlignment="1"/>
    <xf numFmtId="49" fontId="4" fillId="2" borderId="17" xfId="0" applyNumberFormat="1" applyFont="1" applyFill="1" applyBorder="1" applyAlignment="1"/>
    <xf numFmtId="0" fontId="4" fillId="2" borderId="19" xfId="0" applyFont="1" applyFill="1" applyBorder="1" applyAlignment="1"/>
    <xf numFmtId="0" fontId="4" fillId="2" borderId="20" xfId="0" applyFont="1" applyFill="1" applyBorder="1" applyAlignment="1"/>
    <xf numFmtId="0" fontId="3" fillId="0" borderId="1" xfId="0" applyFont="1" applyBorder="1" applyAlignment="1"/>
    <xf numFmtId="0" fontId="0" fillId="0" borderId="14" xfId="0" applyBorder="1" applyAlignment="1"/>
    <xf numFmtId="0" fontId="0" fillId="0" borderId="0" xfId="0" applyAlignment="1"/>
    <xf numFmtId="0" fontId="0" fillId="0" borderId="29" xfId="0" applyBorder="1" applyAlignment="1"/>
    <xf numFmtId="0" fontId="5" fillId="0" borderId="15" xfId="0" applyFont="1" applyBorder="1" applyAlignment="1"/>
    <xf numFmtId="0" fontId="0" fillId="0" borderId="1" xfId="0" applyBorder="1" applyAlignment="1"/>
    <xf numFmtId="0" fontId="4" fillId="2" borderId="15" xfId="0" applyFont="1" applyFill="1" applyBorder="1" applyAlignment="1" applyProtection="1">
      <alignment wrapText="1"/>
      <protection locked="0"/>
    </xf>
    <xf numFmtId="0" fontId="6" fillId="2" borderId="30" xfId="0" applyFont="1" applyFill="1" applyBorder="1" applyAlignment="1">
      <alignment wrapText="1"/>
    </xf>
    <xf numFmtId="0" fontId="4" fillId="2" borderId="15" xfId="0" applyFont="1" applyFill="1" applyBorder="1" applyAlignment="1" applyProtection="1">
      <protection locked="0"/>
    </xf>
    <xf numFmtId="164" fontId="9" fillId="2" borderId="15" xfId="0" applyNumberFormat="1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alignment horizontal="left"/>
    </xf>
    <xf numFmtId="2" fontId="9" fillId="2" borderId="15" xfId="0" applyNumberFormat="1" applyFont="1" applyFill="1" applyBorder="1" applyAlignment="1" applyProtection="1">
      <protection locked="0"/>
    </xf>
    <xf numFmtId="0" fontId="5" fillId="0" borderId="12" xfId="0" applyFont="1" applyBorder="1" applyAlignment="1">
      <alignment vertical="top"/>
    </xf>
    <xf numFmtId="49" fontId="4" fillId="2" borderId="1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>
      <alignment horizontal="right"/>
    </xf>
    <xf numFmtId="0" fontId="4" fillId="2" borderId="28" xfId="0" applyFont="1" applyFill="1" applyBorder="1" applyAlignment="1"/>
    <xf numFmtId="2" fontId="4" fillId="2" borderId="28" xfId="0" applyNumberFormat="1" applyFont="1" applyFill="1" applyBorder="1" applyAlignment="1" applyProtection="1">
      <protection locked="0"/>
    </xf>
    <xf numFmtId="49" fontId="1" fillId="2" borderId="18" xfId="0" applyNumberFormat="1" applyFont="1" applyFill="1" applyBorder="1" applyAlignment="1" applyProtection="1">
      <protection locked="0"/>
    </xf>
    <xf numFmtId="0" fontId="1" fillId="2" borderId="17" xfId="0" applyFont="1" applyFill="1" applyBorder="1" applyAlignment="1"/>
    <xf numFmtId="49" fontId="1" fillId="2" borderId="17" xfId="0" applyNumberFormat="1" applyFont="1" applyFill="1" applyBorder="1" applyAlignment="1" applyProtection="1">
      <protection locked="0"/>
    </xf>
    <xf numFmtId="2" fontId="4" fillId="2" borderId="17" xfId="0" applyNumberFormat="1" applyFont="1" applyFill="1" applyBorder="1" applyAlignment="1" applyProtection="1">
      <protection locked="0"/>
    </xf>
    <xf numFmtId="2" fontId="4" fillId="2" borderId="20" xfId="0" applyNumberFormat="1" applyFont="1" applyFill="1" applyBorder="1" applyAlignment="1" applyProtection="1">
      <protection locked="0"/>
    </xf>
    <xf numFmtId="0" fontId="6" fillId="2" borderId="0" xfId="0" applyFont="1" applyFill="1" applyBorder="1" applyAlignment="1">
      <alignment wrapText="1"/>
    </xf>
    <xf numFmtId="0" fontId="6" fillId="2" borderId="31" xfId="0" applyFont="1" applyFill="1" applyBorder="1" applyAlignment="1">
      <alignment wrapText="1"/>
    </xf>
    <xf numFmtId="0" fontId="4" fillId="2" borderId="13" xfId="0" applyFont="1" applyFill="1" applyBorder="1" applyAlignment="1" applyProtection="1">
      <alignment wrapText="1"/>
      <protection locked="0"/>
    </xf>
    <xf numFmtId="2" fontId="5" fillId="2" borderId="13" xfId="0" applyNumberFormat="1" applyFont="1" applyFill="1" applyBorder="1" applyAlignment="1" applyProtection="1">
      <protection locked="0"/>
    </xf>
    <xf numFmtId="0" fontId="6" fillId="2" borderId="32" xfId="0" applyFont="1" applyFill="1" applyBorder="1" applyAlignment="1">
      <alignment wrapText="1"/>
    </xf>
    <xf numFmtId="2" fontId="5" fillId="0" borderId="17" xfId="123" applyNumberFormat="1" applyFont="1" applyBorder="1" applyAlignment="1"/>
    <xf numFmtId="164" fontId="5" fillId="0" borderId="19" xfId="123" applyNumberFormat="1" applyFont="1" applyBorder="1" applyAlignment="1"/>
    <xf numFmtId="2" fontId="5" fillId="0" borderId="2" xfId="123" applyNumberFormat="1" applyFont="1" applyBorder="1" applyAlignment="1"/>
    <xf numFmtId="2" fontId="5" fillId="0" borderId="3" xfId="123" applyNumberFormat="1" applyFont="1" applyBorder="1" applyAlignment="1"/>
    <xf numFmtId="2" fontId="5" fillId="0" borderId="20" xfId="123" applyNumberFormat="1" applyFont="1" applyBorder="1" applyAlignment="1"/>
    <xf numFmtId="2" fontId="5" fillId="0" borderId="20" xfId="0" applyNumberFormat="1" applyFont="1" applyBorder="1" applyAlignment="1"/>
    <xf numFmtId="0" fontId="4" fillId="0" borderId="11" xfId="169" applyFont="1" applyBorder="1" applyAlignment="1"/>
    <xf numFmtId="0" fontId="1" fillId="0" borderId="13" xfId="0" applyFont="1" applyBorder="1" applyAlignment="1"/>
    <xf numFmtId="164" fontId="4" fillId="2" borderId="14" xfId="0" applyNumberFormat="1" applyFont="1" applyFill="1" applyBorder="1" applyAlignment="1" applyProtection="1">
      <protection locked="0"/>
    </xf>
    <xf numFmtId="164" fontId="4" fillId="2" borderId="1" xfId="0" applyNumberFormat="1" applyFont="1" applyFill="1" applyBorder="1" applyAlignment="1" applyProtection="1">
      <protection locked="0"/>
    </xf>
    <xf numFmtId="2" fontId="4" fillId="2" borderId="1" xfId="0" applyNumberFormat="1" applyFont="1" applyFill="1" applyBorder="1" applyAlignment="1" applyProtection="1">
      <protection locked="0"/>
    </xf>
    <xf numFmtId="2" fontId="5" fillId="0" borderId="27" xfId="195" applyNumberFormat="1" applyFont="1" applyFill="1" applyBorder="1" applyAlignment="1"/>
    <xf numFmtId="49" fontId="4" fillId="2" borderId="15" xfId="196" applyNumberFormat="1" applyFont="1" applyFill="1" applyBorder="1" applyAlignment="1" applyProtection="1">
      <alignment wrapText="1"/>
      <protection locked="0"/>
    </xf>
    <xf numFmtId="2" fontId="5" fillId="2" borderId="15" xfId="196" applyNumberFormat="1" applyFont="1" applyFill="1" applyBorder="1" applyAlignment="1" applyProtection="1">
      <alignment wrapText="1"/>
      <protection locked="0"/>
    </xf>
    <xf numFmtId="164" fontId="5" fillId="2" borderId="15" xfId="196" applyNumberFormat="1" applyFont="1" applyFill="1" applyBorder="1" applyAlignment="1" applyProtection="1">
      <alignment wrapText="1"/>
      <protection locked="0"/>
    </xf>
    <xf numFmtId="49" fontId="4" fillId="2" borderId="15" xfId="196" applyNumberFormat="1" applyFont="1" applyFill="1" applyBorder="1" applyAlignment="1" applyProtection="1">
      <alignment wrapText="1"/>
      <protection locked="0"/>
    </xf>
    <xf numFmtId="2" fontId="5" fillId="2" borderId="15" xfId="196" applyNumberFormat="1" applyFont="1" applyFill="1" applyBorder="1" applyAlignment="1" applyProtection="1">
      <alignment wrapText="1"/>
      <protection locked="0"/>
    </xf>
    <xf numFmtId="164" fontId="5" fillId="2" borderId="15" xfId="196" applyNumberFormat="1" applyFont="1" applyFill="1" applyBorder="1" applyAlignment="1" applyProtection="1">
      <alignment wrapText="1"/>
      <protection locked="0"/>
    </xf>
    <xf numFmtId="0" fontId="5" fillId="0" borderId="25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0" fillId="2" borderId="14" xfId="0" applyFill="1" applyBorder="1" applyAlignment="1" applyProtection="1">
      <protection locked="0"/>
    </xf>
    <xf numFmtId="0" fontId="0" fillId="2" borderId="33" xfId="0" applyFill="1" applyBorder="1" applyAlignment="1" applyProtection="1">
      <protection locked="0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</cellXfs>
  <cellStyles count="197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  <cellStyle name="Обычный 92 2" xfId="194" xr:uid="{00000000-0005-0000-0000-0000C2000000}"/>
    <cellStyle name="Обычный 93" xfId="195" xr:uid="{00000000-0005-0000-0000-0000C3000000}"/>
    <cellStyle name="Обычный 93 2" xfId="196" xr:uid="{00000000-0005-0000-0000-0000C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7"/>
  <sheetViews>
    <sheetView tabSelected="1" workbookViewId="0">
      <selection activeCell="A3" sqref="A3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0" customWidth="1"/>
    <col min="5" max="5" width="9.42578125" customWidth="1"/>
    <col min="6" max="6" width="15.28515625" customWidth="1"/>
    <col min="9" max="9" width="14.5703125" customWidth="1"/>
  </cols>
  <sheetData>
    <row r="1" spans="1:9" x14ac:dyDescent="0.2">
      <c r="A1" s="3"/>
      <c r="B1" s="3"/>
      <c r="C1" s="3"/>
      <c r="D1" s="8"/>
      <c r="E1" s="3"/>
      <c r="F1" s="3"/>
      <c r="G1" s="4"/>
      <c r="H1" s="4"/>
      <c r="I1" s="5"/>
    </row>
    <row r="2" spans="1:9" x14ac:dyDescent="0.2">
      <c r="A2" s="5" t="s">
        <v>9</v>
      </c>
      <c r="B2" s="142"/>
      <c r="C2" s="143"/>
      <c r="D2" s="9" t="s">
        <v>10</v>
      </c>
      <c r="E2" s="6"/>
      <c r="F2" s="5"/>
      <c r="G2" s="5"/>
      <c r="H2" s="5" t="s">
        <v>11</v>
      </c>
      <c r="I2" s="7">
        <v>44669</v>
      </c>
    </row>
    <row r="3" spans="1:9" ht="13.5" thickBot="1" x14ac:dyDescent="0.25">
      <c r="A3" s="5"/>
      <c r="B3" s="5"/>
      <c r="C3" s="5"/>
      <c r="D3" s="9"/>
      <c r="E3" s="5"/>
      <c r="F3" s="5"/>
      <c r="G3" s="5"/>
      <c r="H3" s="5"/>
      <c r="I3" s="5"/>
    </row>
    <row r="4" spans="1:9" ht="15.75" thickBot="1" x14ac:dyDescent="0.3">
      <c r="A4" s="86" t="s">
        <v>12</v>
      </c>
      <c r="B4" s="87" t="s">
        <v>13</v>
      </c>
      <c r="C4" s="87" t="s">
        <v>14</v>
      </c>
      <c r="D4" s="88" t="s">
        <v>15</v>
      </c>
      <c r="E4" s="87" t="s">
        <v>16</v>
      </c>
      <c r="F4" s="89" t="s">
        <v>17</v>
      </c>
      <c r="G4" s="87" t="s">
        <v>18</v>
      </c>
      <c r="H4" s="87" t="s">
        <v>19</v>
      </c>
      <c r="I4" s="90" t="s">
        <v>20</v>
      </c>
    </row>
    <row r="5" spans="1:9" ht="15.75" x14ac:dyDescent="0.25">
      <c r="A5" s="30" t="s">
        <v>41</v>
      </c>
      <c r="B5" s="83" t="s">
        <v>31</v>
      </c>
      <c r="C5" s="29" t="s">
        <v>32</v>
      </c>
      <c r="D5" s="83" t="s">
        <v>57</v>
      </c>
      <c r="E5" s="82">
        <v>42.61</v>
      </c>
      <c r="F5" s="47">
        <v>372</v>
      </c>
      <c r="G5" s="42">
        <v>10.6</v>
      </c>
      <c r="H5" s="42">
        <v>21.25</v>
      </c>
      <c r="I5" s="42">
        <v>34.6</v>
      </c>
    </row>
    <row r="6" spans="1:9" ht="15.75" x14ac:dyDescent="0.25">
      <c r="A6" s="30"/>
      <c r="B6" s="81" t="s">
        <v>33</v>
      </c>
      <c r="C6" s="28" t="s">
        <v>2</v>
      </c>
      <c r="D6" s="27" t="s">
        <v>8</v>
      </c>
      <c r="E6" s="131">
        <v>2</v>
      </c>
      <c r="F6" s="129">
        <v>60</v>
      </c>
      <c r="G6" s="130">
        <v>7.0000000000000007E-2</v>
      </c>
      <c r="H6" s="130">
        <v>0.02</v>
      </c>
      <c r="I6" s="131">
        <v>15</v>
      </c>
    </row>
    <row r="7" spans="1:9" ht="16.5" thickBot="1" x14ac:dyDescent="0.3">
      <c r="A7" s="30"/>
      <c r="B7" s="81"/>
      <c r="C7" s="29" t="s">
        <v>7</v>
      </c>
      <c r="D7" s="83" t="s">
        <v>22</v>
      </c>
      <c r="E7" s="82">
        <v>0.91</v>
      </c>
      <c r="F7" s="85">
        <v>46</v>
      </c>
      <c r="G7" s="54">
        <v>1.7</v>
      </c>
      <c r="H7" s="54">
        <v>0.3</v>
      </c>
      <c r="I7" s="54">
        <v>9</v>
      </c>
    </row>
    <row r="8" spans="1:9" s="1" customFormat="1" ht="16.5" thickBot="1" x14ac:dyDescent="0.3">
      <c r="A8" s="13"/>
      <c r="B8" s="33"/>
      <c r="C8" s="41"/>
      <c r="D8" s="32"/>
      <c r="E8" s="39">
        <f>E5+E6+E7</f>
        <v>45.519999999999996</v>
      </c>
      <c r="F8" s="40">
        <f>F5+F6+F7</f>
        <v>478</v>
      </c>
      <c r="G8" s="48">
        <f>G5+G6+G7</f>
        <v>12.37</v>
      </c>
      <c r="H8" s="48">
        <f>H5+H6+H7</f>
        <v>21.57</v>
      </c>
      <c r="I8" s="49">
        <f>I5+I6+I7</f>
        <v>58.6</v>
      </c>
    </row>
    <row r="9" spans="1:9" s="1" customFormat="1" ht="15.75" x14ac:dyDescent="0.25">
      <c r="A9" s="12" t="s">
        <v>21</v>
      </c>
      <c r="B9" s="106" t="s">
        <v>31</v>
      </c>
      <c r="C9" s="105" t="s">
        <v>32</v>
      </c>
      <c r="D9" s="104" t="s">
        <v>58</v>
      </c>
      <c r="E9" s="107">
        <v>24.09</v>
      </c>
      <c r="F9" s="108">
        <v>201.94</v>
      </c>
      <c r="G9" s="107">
        <v>5.75</v>
      </c>
      <c r="H9" s="107">
        <v>11.54</v>
      </c>
      <c r="I9" s="106" t="s">
        <v>65</v>
      </c>
    </row>
    <row r="10" spans="1:9" s="1" customFormat="1" ht="15.75" x14ac:dyDescent="0.25">
      <c r="A10" s="30"/>
      <c r="B10" s="81" t="s">
        <v>33</v>
      </c>
      <c r="C10" s="28" t="s">
        <v>2</v>
      </c>
      <c r="D10" s="27" t="s">
        <v>8</v>
      </c>
      <c r="E10" s="26">
        <v>2</v>
      </c>
      <c r="F10" s="24">
        <v>60</v>
      </c>
      <c r="G10" s="25">
        <v>7.0000000000000007E-2</v>
      </c>
      <c r="H10" s="25">
        <v>0.02</v>
      </c>
      <c r="I10" s="26">
        <v>15</v>
      </c>
    </row>
    <row r="11" spans="1:9" s="1" customFormat="1" ht="16.5" thickBot="1" x14ac:dyDescent="0.3">
      <c r="A11" s="30"/>
      <c r="B11" s="81"/>
      <c r="C11" s="29" t="s">
        <v>7</v>
      </c>
      <c r="D11" s="83" t="s">
        <v>22</v>
      </c>
      <c r="E11" s="82">
        <v>0.91</v>
      </c>
      <c r="F11" s="85">
        <v>46</v>
      </c>
      <c r="G11" s="54">
        <v>1.7</v>
      </c>
      <c r="H11" s="54">
        <v>0.3</v>
      </c>
      <c r="I11" s="54">
        <v>9</v>
      </c>
    </row>
    <row r="12" spans="1:9" ht="16.5" thickBot="1" x14ac:dyDescent="0.3">
      <c r="A12" s="30"/>
      <c r="B12" s="33"/>
      <c r="C12" s="31"/>
      <c r="D12" s="32"/>
      <c r="E12" s="39">
        <f>E9+E10+E11</f>
        <v>27</v>
      </c>
      <c r="F12" s="78">
        <f>F9+F10+F11</f>
        <v>307.94</v>
      </c>
      <c r="G12" s="40">
        <f>G9+G10+G11</f>
        <v>7.5200000000000005</v>
      </c>
      <c r="H12" s="40">
        <f>H9+H10+H11</f>
        <v>11.86</v>
      </c>
      <c r="I12" s="78">
        <f>I9+I10+I11</f>
        <v>42.78</v>
      </c>
    </row>
    <row r="13" spans="1:9" ht="31.5" x14ac:dyDescent="0.25">
      <c r="A13" s="14" t="s">
        <v>36</v>
      </c>
      <c r="B13" s="83" t="s">
        <v>34</v>
      </c>
      <c r="C13" s="29" t="s">
        <v>0</v>
      </c>
      <c r="D13" s="83" t="s">
        <v>48</v>
      </c>
      <c r="E13" s="82">
        <v>5</v>
      </c>
      <c r="F13" s="47">
        <v>93.1</v>
      </c>
      <c r="G13" s="42">
        <v>3.47</v>
      </c>
      <c r="H13" s="42">
        <v>5.12</v>
      </c>
      <c r="I13" s="42">
        <v>8</v>
      </c>
    </row>
    <row r="14" spans="1:9" ht="16.5" thickBot="1" x14ac:dyDescent="0.3">
      <c r="A14" s="30"/>
      <c r="B14" s="81" t="s">
        <v>33</v>
      </c>
      <c r="C14" s="28" t="s">
        <v>2</v>
      </c>
      <c r="D14" s="27" t="s">
        <v>8</v>
      </c>
      <c r="E14" s="26">
        <v>2</v>
      </c>
      <c r="F14" s="24">
        <v>60</v>
      </c>
      <c r="G14" s="25">
        <v>7.0000000000000007E-2</v>
      </c>
      <c r="H14" s="25">
        <v>0.02</v>
      </c>
      <c r="I14" s="26">
        <v>15</v>
      </c>
    </row>
    <row r="15" spans="1:9" s="1" customFormat="1" ht="16.5" thickBot="1" x14ac:dyDescent="0.3">
      <c r="A15" s="98"/>
      <c r="B15" s="33"/>
      <c r="C15" s="41"/>
      <c r="D15" s="32"/>
      <c r="E15" s="39">
        <f>SUM(E13:E14)</f>
        <v>7</v>
      </c>
      <c r="F15" s="40">
        <f>SUM(F13:F14)</f>
        <v>153.1</v>
      </c>
      <c r="G15" s="39">
        <f>SUM(G13:G14)</f>
        <v>3.54</v>
      </c>
      <c r="H15" s="39">
        <f>SUM(H13:H14)</f>
        <v>5.14</v>
      </c>
      <c r="I15" s="49">
        <f>SUM(I13:I14)</f>
        <v>23</v>
      </c>
    </row>
    <row r="16" spans="1:9" s="1" customFormat="1" ht="31.5" x14ac:dyDescent="0.25">
      <c r="A16" s="117" t="s">
        <v>40</v>
      </c>
      <c r="B16" s="99" t="s">
        <v>51</v>
      </c>
      <c r="C16" s="97" t="s">
        <v>47</v>
      </c>
      <c r="D16" s="83" t="s">
        <v>4</v>
      </c>
      <c r="E16" s="102">
        <v>11.59</v>
      </c>
      <c r="F16" s="100">
        <v>105.75</v>
      </c>
      <c r="G16" s="102">
        <v>2.0299999999999998</v>
      </c>
      <c r="H16" s="102">
        <v>6.45</v>
      </c>
      <c r="I16" s="102">
        <v>8.26</v>
      </c>
    </row>
    <row r="17" spans="1:13" s="1" customFormat="1" ht="15.75" x14ac:dyDescent="0.25">
      <c r="A17" s="116"/>
      <c r="B17" s="45" t="s">
        <v>42</v>
      </c>
      <c r="C17" s="45" t="s">
        <v>43</v>
      </c>
      <c r="D17" s="35" t="s">
        <v>66</v>
      </c>
      <c r="E17" s="45">
        <v>31.3</v>
      </c>
      <c r="F17" s="47">
        <v>408</v>
      </c>
      <c r="G17" s="45">
        <v>12.61</v>
      </c>
      <c r="H17" s="45">
        <v>28.18</v>
      </c>
      <c r="I17" s="45">
        <v>25.89</v>
      </c>
    </row>
    <row r="18" spans="1:13" s="1" customFormat="1" ht="15.75" x14ac:dyDescent="0.25">
      <c r="A18" s="116"/>
      <c r="B18" s="81" t="s">
        <v>49</v>
      </c>
      <c r="C18" s="28" t="s">
        <v>38</v>
      </c>
      <c r="D18" s="27" t="s">
        <v>23</v>
      </c>
      <c r="E18" s="26">
        <v>10.06</v>
      </c>
      <c r="F18" s="24">
        <v>111</v>
      </c>
      <c r="G18" s="25">
        <v>0.7</v>
      </c>
      <c r="H18" s="25">
        <v>0.02</v>
      </c>
      <c r="I18" s="26">
        <v>27</v>
      </c>
    </row>
    <row r="19" spans="1:13" s="1" customFormat="1" ht="15.75" x14ac:dyDescent="0.25">
      <c r="A19" s="116"/>
      <c r="B19" s="45"/>
      <c r="C19" s="81" t="s">
        <v>3</v>
      </c>
      <c r="D19" s="101">
        <v>20</v>
      </c>
      <c r="E19" s="37">
        <v>1.57</v>
      </c>
      <c r="F19" s="79">
        <v>56</v>
      </c>
      <c r="G19" s="44">
        <v>1.6</v>
      </c>
      <c r="H19" s="44">
        <v>0.6</v>
      </c>
      <c r="I19" s="44">
        <v>10.8</v>
      </c>
    </row>
    <row r="20" spans="1:13" s="1" customFormat="1" ht="16.5" thickBot="1" x14ac:dyDescent="0.3">
      <c r="A20" s="116"/>
      <c r="B20" s="45"/>
      <c r="C20" s="29" t="s">
        <v>7</v>
      </c>
      <c r="D20" s="83" t="s">
        <v>22</v>
      </c>
      <c r="E20" s="82">
        <v>0.91</v>
      </c>
      <c r="F20" s="85">
        <v>46</v>
      </c>
      <c r="G20" s="54">
        <v>1.7</v>
      </c>
      <c r="H20" s="54">
        <v>0.3</v>
      </c>
      <c r="I20" s="54">
        <v>9</v>
      </c>
    </row>
    <row r="21" spans="1:13" s="1" customFormat="1" ht="15.75" x14ac:dyDescent="0.25">
      <c r="A21" s="116"/>
      <c r="B21" s="45"/>
      <c r="C21" s="29"/>
      <c r="D21" s="83"/>
      <c r="E21" s="82"/>
      <c r="F21" s="127"/>
      <c r="G21" s="128"/>
      <c r="H21" s="128"/>
      <c r="I21" s="128"/>
    </row>
    <row r="22" spans="1:13" s="1" customFormat="1" ht="16.5" thickBot="1" x14ac:dyDescent="0.3">
      <c r="A22" s="116"/>
      <c r="B22" s="84"/>
      <c r="C22" s="109"/>
      <c r="D22" s="84"/>
      <c r="E22" s="110"/>
      <c r="F22" s="60"/>
      <c r="G22" s="61"/>
      <c r="H22" s="60"/>
      <c r="I22" s="62"/>
    </row>
    <row r="23" spans="1:13" s="1" customFormat="1" ht="32.25" thickBot="1" x14ac:dyDescent="0.3">
      <c r="A23" s="120" t="s">
        <v>50</v>
      </c>
      <c r="B23" s="33"/>
      <c r="C23" s="41"/>
      <c r="D23" s="32"/>
      <c r="E23" s="39">
        <f>E16+E17+E18+E19+E20</f>
        <v>55.43</v>
      </c>
      <c r="F23" s="48">
        <f>F16+F17+F18+F19+F20</f>
        <v>726.75</v>
      </c>
      <c r="G23" s="48">
        <f>G16+G17+G18+G19+G20+G21</f>
        <v>18.639999999999997</v>
      </c>
      <c r="H23" s="48">
        <f>H16+H17+H18+H19+H20+H21</f>
        <v>35.550000000000004</v>
      </c>
      <c r="I23" s="49">
        <f>I16+I17+I18+I19+I20+I21</f>
        <v>80.95</v>
      </c>
    </row>
    <row r="24" spans="1:13" s="1" customFormat="1" ht="15.75" x14ac:dyDescent="0.25">
      <c r="A24" s="116"/>
      <c r="B24" s="83" t="s">
        <v>34</v>
      </c>
      <c r="C24" s="29" t="s">
        <v>0</v>
      </c>
      <c r="D24" s="136" t="s">
        <v>62</v>
      </c>
      <c r="E24" s="137">
        <v>11.74</v>
      </c>
      <c r="F24" s="138">
        <v>171</v>
      </c>
      <c r="G24" s="137">
        <v>5.92</v>
      </c>
      <c r="H24" s="137">
        <v>8.9499999999999993</v>
      </c>
      <c r="I24" s="137">
        <v>16.27</v>
      </c>
    </row>
    <row r="25" spans="1:13" s="1" customFormat="1" ht="15.75" x14ac:dyDescent="0.25">
      <c r="A25" s="116"/>
      <c r="B25" s="81"/>
      <c r="C25" s="28" t="s">
        <v>6</v>
      </c>
      <c r="D25" s="27" t="s">
        <v>23</v>
      </c>
      <c r="E25" s="26">
        <v>10.75</v>
      </c>
      <c r="F25" s="129">
        <v>136</v>
      </c>
      <c r="G25" s="130">
        <v>3.64</v>
      </c>
      <c r="H25" s="130">
        <v>3.35</v>
      </c>
      <c r="I25" s="131">
        <v>22.82</v>
      </c>
    </row>
    <row r="26" spans="1:13" s="1" customFormat="1" ht="16.5" thickBot="1" x14ac:dyDescent="0.3">
      <c r="A26" s="116"/>
      <c r="B26" s="80"/>
      <c r="C26" s="29" t="s">
        <v>52</v>
      </c>
      <c r="D26" s="83" t="s">
        <v>53</v>
      </c>
      <c r="E26" s="82">
        <v>12.6</v>
      </c>
      <c r="F26" s="127">
        <v>65.8</v>
      </c>
      <c r="G26" s="128">
        <v>0.56000000000000005</v>
      </c>
      <c r="H26" s="128">
        <v>0.56000000000000005</v>
      </c>
      <c r="I26" s="128">
        <v>13.72</v>
      </c>
    </row>
    <row r="27" spans="1:13" s="1" customFormat="1" ht="16.5" thickBot="1" x14ac:dyDescent="0.3">
      <c r="A27" s="116"/>
      <c r="B27" s="33"/>
      <c r="C27" s="41"/>
      <c r="D27" s="32"/>
      <c r="E27" s="39">
        <f>E24+E25+E26</f>
        <v>35.090000000000003</v>
      </c>
      <c r="F27" s="48">
        <f>F24+F25+F26</f>
        <v>372.8</v>
      </c>
      <c r="G27" s="48">
        <f>G26+G25+G24</f>
        <v>10.120000000000001</v>
      </c>
      <c r="H27" s="48">
        <f>H26+H25+H24</f>
        <v>12.86</v>
      </c>
      <c r="I27" s="48">
        <f>I26+I25+I24</f>
        <v>52.81</v>
      </c>
    </row>
    <row r="28" spans="1:13" s="1" customFormat="1" ht="16.5" thickBot="1" x14ac:dyDescent="0.3">
      <c r="A28" s="116"/>
      <c r="B28" s="33"/>
      <c r="C28" s="41"/>
      <c r="D28" s="32"/>
      <c r="E28" s="39">
        <f>E23+E27</f>
        <v>90.52000000000001</v>
      </c>
      <c r="F28" s="48"/>
      <c r="G28" s="48"/>
      <c r="H28" s="48"/>
      <c r="I28" s="40"/>
    </row>
    <row r="29" spans="1:13" ht="13.5" customHeight="1" x14ac:dyDescent="0.2">
      <c r="A29" s="147" t="s">
        <v>35</v>
      </c>
      <c r="B29" s="83"/>
      <c r="C29" s="29"/>
      <c r="D29" s="83"/>
      <c r="E29" s="82"/>
      <c r="F29" s="45"/>
      <c r="G29" s="45"/>
      <c r="H29" s="45"/>
      <c r="I29" s="45"/>
      <c r="J29" s="19"/>
      <c r="K29" s="19"/>
      <c r="L29" s="2"/>
      <c r="M29" s="2"/>
    </row>
    <row r="30" spans="1:13" ht="34.5" customHeight="1" x14ac:dyDescent="0.2">
      <c r="A30" s="148"/>
      <c r="B30" s="106" t="s">
        <v>31</v>
      </c>
      <c r="C30" s="105" t="s">
        <v>32</v>
      </c>
      <c r="D30" s="104" t="s">
        <v>64</v>
      </c>
      <c r="E30" s="107">
        <v>19.579999999999998</v>
      </c>
      <c r="F30" s="47">
        <v>159.43</v>
      </c>
      <c r="G30" s="42">
        <v>4.54</v>
      </c>
      <c r="H30" s="42">
        <v>9.11</v>
      </c>
      <c r="I30" s="42">
        <v>14.83</v>
      </c>
      <c r="J30" s="2"/>
      <c r="K30" s="2"/>
      <c r="L30" s="2"/>
      <c r="M30" s="2"/>
    </row>
    <row r="31" spans="1:13" ht="34.5" customHeight="1" x14ac:dyDescent="0.2">
      <c r="A31" s="148"/>
      <c r="B31" s="81" t="s">
        <v>33</v>
      </c>
      <c r="C31" s="28" t="s">
        <v>2</v>
      </c>
      <c r="D31" s="27" t="s">
        <v>8</v>
      </c>
      <c r="E31" s="26">
        <v>2</v>
      </c>
      <c r="F31" s="24">
        <v>60</v>
      </c>
      <c r="G31" s="25">
        <v>7.0000000000000007E-2</v>
      </c>
      <c r="H31" s="25">
        <v>0.02</v>
      </c>
      <c r="I31" s="26">
        <v>15</v>
      </c>
      <c r="J31" s="2"/>
      <c r="K31" s="2"/>
      <c r="L31" s="2"/>
      <c r="M31" s="2"/>
    </row>
    <row r="32" spans="1:13" ht="12.75" customHeight="1" thickBot="1" x14ac:dyDescent="0.25">
      <c r="A32" s="18"/>
      <c r="B32" s="80"/>
      <c r="C32" s="29" t="s">
        <v>7</v>
      </c>
      <c r="D32" s="83" t="s">
        <v>22</v>
      </c>
      <c r="E32" s="82">
        <v>0.91</v>
      </c>
      <c r="F32" s="85">
        <v>46</v>
      </c>
      <c r="G32" s="54">
        <v>1.7</v>
      </c>
      <c r="H32" s="54">
        <v>0.3</v>
      </c>
      <c r="I32" s="54">
        <v>9</v>
      </c>
    </row>
    <row r="33" spans="1:9" ht="15.75" thickBot="1" x14ac:dyDescent="0.3">
      <c r="A33" s="11"/>
      <c r="B33" s="55"/>
      <c r="C33" s="43"/>
      <c r="D33" s="34"/>
      <c r="E33" s="66">
        <f>E30+E31+E32</f>
        <v>22.49</v>
      </c>
      <c r="F33" s="67">
        <f>F30+F31+F32</f>
        <v>265.43</v>
      </c>
      <c r="G33" s="67">
        <f>G30+G31+G32</f>
        <v>6.3100000000000005</v>
      </c>
      <c r="H33" s="67">
        <f>H30+H31+H32</f>
        <v>9.43</v>
      </c>
      <c r="I33" s="67">
        <f>I30+I31+I32</f>
        <v>38.83</v>
      </c>
    </row>
    <row r="34" spans="1:9" ht="31.5" x14ac:dyDescent="0.25">
      <c r="A34" s="15" t="s">
        <v>24</v>
      </c>
      <c r="B34" s="99" t="s">
        <v>51</v>
      </c>
      <c r="C34" s="97" t="s">
        <v>37</v>
      </c>
      <c r="D34" s="83" t="s">
        <v>23</v>
      </c>
      <c r="E34" s="102">
        <v>7.99</v>
      </c>
      <c r="F34" s="100">
        <v>89.75</v>
      </c>
      <c r="G34" s="102">
        <v>1.77</v>
      </c>
      <c r="H34" s="102">
        <v>4.95</v>
      </c>
      <c r="I34" s="102">
        <v>7.9</v>
      </c>
    </row>
    <row r="35" spans="1:9" ht="15.75" x14ac:dyDescent="0.25">
      <c r="A35" s="91"/>
      <c r="B35" s="45" t="s">
        <v>42</v>
      </c>
      <c r="C35" s="45" t="s">
        <v>43</v>
      </c>
      <c r="D35" s="35" t="s">
        <v>63</v>
      </c>
      <c r="E35" s="45">
        <v>18.61</v>
      </c>
      <c r="F35" s="47">
        <v>342.72</v>
      </c>
      <c r="G35" s="45">
        <v>10.6</v>
      </c>
      <c r="H35" s="45">
        <v>23.67</v>
      </c>
      <c r="I35" s="45">
        <v>21.75</v>
      </c>
    </row>
    <row r="36" spans="1:9" ht="15.75" x14ac:dyDescent="0.25">
      <c r="A36" s="91"/>
      <c r="B36" s="81" t="s">
        <v>33</v>
      </c>
      <c r="C36" s="28" t="s">
        <v>2</v>
      </c>
      <c r="D36" s="27" t="s">
        <v>8</v>
      </c>
      <c r="E36" s="26">
        <v>2</v>
      </c>
      <c r="F36" s="24">
        <v>60</v>
      </c>
      <c r="G36" s="25">
        <v>7.0000000000000007E-2</v>
      </c>
      <c r="H36" s="25">
        <v>0.02</v>
      </c>
      <c r="I36" s="26">
        <v>15</v>
      </c>
    </row>
    <row r="37" spans="1:9" ht="16.5" thickBot="1" x14ac:dyDescent="0.3">
      <c r="A37" s="91"/>
      <c r="B37" s="83"/>
      <c r="C37" s="29" t="s">
        <v>7</v>
      </c>
      <c r="D37" s="83" t="s">
        <v>22</v>
      </c>
      <c r="E37" s="82">
        <v>0.91</v>
      </c>
      <c r="F37" s="85">
        <v>46</v>
      </c>
      <c r="G37" s="54">
        <v>1.7</v>
      </c>
      <c r="H37" s="54">
        <v>0.3</v>
      </c>
      <c r="I37" s="54">
        <v>9</v>
      </c>
    </row>
    <row r="38" spans="1:9" ht="15.75" thickBot="1" x14ac:dyDescent="0.3">
      <c r="A38" s="92"/>
      <c r="B38" s="53"/>
      <c r="C38" s="46"/>
      <c r="D38" s="36"/>
      <c r="E38" s="121">
        <f>E34+E35+E36+E37</f>
        <v>29.51</v>
      </c>
      <c r="F38" s="122">
        <f>F34+F35+F36+F37</f>
        <v>538.47</v>
      </c>
      <c r="G38" s="123">
        <f>G34+G35+G36+G37</f>
        <v>14.139999999999999</v>
      </c>
      <c r="H38" s="123">
        <f>H34+H35+H36+H37</f>
        <v>28.94</v>
      </c>
      <c r="I38" s="124">
        <f>I34+I35+I36+I37</f>
        <v>53.65</v>
      </c>
    </row>
    <row r="39" spans="1:9" ht="15.75" thickBot="1" x14ac:dyDescent="0.3">
      <c r="A39" s="93"/>
      <c r="B39" s="52"/>
      <c r="C39" s="51"/>
      <c r="D39" s="50"/>
      <c r="E39" s="69">
        <f>E33+E38</f>
        <v>52</v>
      </c>
      <c r="F39" s="70"/>
      <c r="G39" s="71"/>
      <c r="H39" s="71"/>
      <c r="I39" s="72"/>
    </row>
    <row r="40" spans="1:9" ht="31.5" customHeight="1" x14ac:dyDescent="0.25">
      <c r="A40" s="16" t="s">
        <v>29</v>
      </c>
      <c r="B40" s="83" t="s">
        <v>34</v>
      </c>
      <c r="C40" s="29" t="s">
        <v>0</v>
      </c>
      <c r="D40" s="133" t="s">
        <v>62</v>
      </c>
      <c r="E40" s="134">
        <v>11.74</v>
      </c>
      <c r="F40" s="135">
        <v>171</v>
      </c>
      <c r="G40" s="134">
        <v>5.92</v>
      </c>
      <c r="H40" s="134">
        <v>8.9499999999999993</v>
      </c>
      <c r="I40" s="134">
        <v>16.27</v>
      </c>
    </row>
    <row r="41" spans="1:9" ht="15" customHeight="1" x14ac:dyDescent="0.2">
      <c r="A41" s="17"/>
      <c r="B41" s="81"/>
      <c r="C41" s="28" t="s">
        <v>6</v>
      </c>
      <c r="D41" s="27" t="s">
        <v>23</v>
      </c>
      <c r="E41" s="131">
        <v>10.75</v>
      </c>
      <c r="F41" s="129">
        <v>136</v>
      </c>
      <c r="G41" s="130">
        <v>3.64</v>
      </c>
      <c r="H41" s="130">
        <v>3.35</v>
      </c>
      <c r="I41" s="131">
        <v>22.82</v>
      </c>
    </row>
    <row r="42" spans="1:9" ht="15" customHeight="1" x14ac:dyDescent="0.25">
      <c r="A42" s="17"/>
      <c r="B42" s="80"/>
      <c r="C42" s="118"/>
      <c r="D42" s="23"/>
      <c r="E42" s="119"/>
      <c r="F42" s="60"/>
      <c r="G42" s="61"/>
      <c r="H42" s="60"/>
      <c r="I42" s="62"/>
    </row>
    <row r="43" spans="1:9" ht="15" customHeight="1" x14ac:dyDescent="0.2">
      <c r="A43" s="17"/>
      <c r="B43" s="80"/>
      <c r="C43" s="80"/>
      <c r="D43" s="27"/>
      <c r="E43" s="26"/>
      <c r="F43" s="57"/>
      <c r="G43" s="56"/>
      <c r="H43" s="57"/>
      <c r="I43" s="58"/>
    </row>
    <row r="44" spans="1:9" ht="15" customHeight="1" x14ac:dyDescent="0.2">
      <c r="A44" s="17"/>
      <c r="B44" s="81"/>
      <c r="C44" s="28"/>
      <c r="D44" s="27"/>
      <c r="E44" s="26"/>
      <c r="F44" s="24"/>
      <c r="G44" s="25"/>
      <c r="H44" s="25"/>
      <c r="I44" s="26"/>
    </row>
    <row r="45" spans="1:9" ht="13.5" customHeight="1" thickBot="1" x14ac:dyDescent="0.25">
      <c r="A45" s="17"/>
      <c r="B45" s="80"/>
      <c r="C45" s="80"/>
      <c r="D45" s="23"/>
      <c r="E45" s="22"/>
      <c r="F45" s="60"/>
      <c r="G45" s="61"/>
      <c r="H45" s="60"/>
      <c r="I45" s="62"/>
    </row>
    <row r="46" spans="1:9" ht="13.5" customHeight="1" thickBot="1" x14ac:dyDescent="0.3">
      <c r="A46" s="59"/>
      <c r="B46" s="63"/>
      <c r="C46" s="64"/>
      <c r="D46" s="65"/>
      <c r="E46" s="73">
        <f>E40+E41</f>
        <v>22.490000000000002</v>
      </c>
      <c r="F46" s="74">
        <f>F40+F41+F42</f>
        <v>307</v>
      </c>
      <c r="G46" s="132">
        <f>G40+G41+G42</f>
        <v>9.56</v>
      </c>
      <c r="H46" s="132">
        <f>H40+H41+H42</f>
        <v>12.299999999999999</v>
      </c>
      <c r="I46" s="74">
        <f>I40+I41+I42</f>
        <v>39.090000000000003</v>
      </c>
    </row>
    <row r="47" spans="1:9" ht="15.75" thickBot="1" x14ac:dyDescent="0.3">
      <c r="A47" s="94"/>
      <c r="B47" s="55"/>
      <c r="C47" s="43"/>
      <c r="D47" s="34"/>
      <c r="E47" s="66">
        <f>E46+E38</f>
        <v>52</v>
      </c>
      <c r="F47" s="75"/>
      <c r="G47" s="76"/>
      <c r="H47" s="76"/>
      <c r="I47" s="77"/>
    </row>
    <row r="48" spans="1:9" ht="15" x14ac:dyDescent="0.25">
      <c r="A48" s="95" t="s">
        <v>25</v>
      </c>
      <c r="B48" s="45"/>
      <c r="C48" s="45"/>
      <c r="D48" s="35"/>
      <c r="E48" s="45"/>
      <c r="F48" s="47"/>
      <c r="G48" s="45"/>
      <c r="H48" s="45"/>
      <c r="I48" s="45"/>
    </row>
    <row r="49" spans="1:9" ht="14.25" x14ac:dyDescent="0.2">
      <c r="A49" s="96"/>
      <c r="B49" s="99" t="s">
        <v>51</v>
      </c>
      <c r="C49" s="97" t="s">
        <v>37</v>
      </c>
      <c r="D49" s="83" t="s">
        <v>23</v>
      </c>
      <c r="E49" s="102">
        <v>7.99</v>
      </c>
      <c r="F49" s="100">
        <v>71.8</v>
      </c>
      <c r="G49" s="102">
        <v>1.42</v>
      </c>
      <c r="H49" s="102">
        <v>3.96</v>
      </c>
      <c r="I49" s="102">
        <v>6.32</v>
      </c>
    </row>
    <row r="50" spans="1:9" x14ac:dyDescent="0.2">
      <c r="A50" s="96"/>
      <c r="B50" s="45" t="s">
        <v>42</v>
      </c>
      <c r="C50" s="45" t="s">
        <v>43</v>
      </c>
      <c r="D50" s="35" t="s">
        <v>61</v>
      </c>
      <c r="E50" s="45">
        <v>17.47</v>
      </c>
      <c r="F50" s="47">
        <v>337.28</v>
      </c>
      <c r="G50" s="45">
        <v>10.44</v>
      </c>
      <c r="H50" s="45">
        <v>23.29</v>
      </c>
      <c r="I50" s="45">
        <v>21.4</v>
      </c>
    </row>
    <row r="51" spans="1:9" x14ac:dyDescent="0.2">
      <c r="A51" s="96"/>
      <c r="B51" s="81" t="s">
        <v>33</v>
      </c>
      <c r="C51" s="28" t="s">
        <v>2</v>
      </c>
      <c r="D51" s="27" t="s">
        <v>8</v>
      </c>
      <c r="E51" s="26">
        <v>2</v>
      </c>
      <c r="F51" s="24">
        <v>60</v>
      </c>
      <c r="G51" s="25">
        <v>7.0000000000000007E-2</v>
      </c>
      <c r="H51" s="25">
        <v>0.02</v>
      </c>
      <c r="I51" s="26">
        <v>15</v>
      </c>
    </row>
    <row r="52" spans="1:9" x14ac:dyDescent="0.2">
      <c r="A52" s="96"/>
      <c r="B52" s="83"/>
      <c r="C52" s="29" t="s">
        <v>7</v>
      </c>
      <c r="D52" s="83" t="s">
        <v>22</v>
      </c>
      <c r="E52" s="82">
        <v>0.91</v>
      </c>
      <c r="F52" s="85">
        <v>46</v>
      </c>
      <c r="G52" s="54">
        <v>1.7</v>
      </c>
      <c r="H52" s="54">
        <v>0.3</v>
      </c>
      <c r="I52" s="54">
        <v>9</v>
      </c>
    </row>
    <row r="53" spans="1:9" ht="13.5" thickBot="1" x14ac:dyDescent="0.25">
      <c r="A53" s="96"/>
      <c r="B53" s="45"/>
      <c r="C53" s="29"/>
      <c r="D53" s="83"/>
      <c r="E53" s="82"/>
      <c r="F53" s="85"/>
      <c r="G53" s="54"/>
      <c r="H53" s="54"/>
      <c r="I53" s="54"/>
    </row>
    <row r="54" spans="1:9" ht="15.75" thickBot="1" x14ac:dyDescent="0.3">
      <c r="A54" s="92"/>
      <c r="B54" s="55"/>
      <c r="C54" s="43"/>
      <c r="D54" s="34"/>
      <c r="E54" s="121">
        <f>E49+E50+E51+E52</f>
        <v>28.37</v>
      </c>
      <c r="F54" s="122">
        <f>F49+F50+F51+F52</f>
        <v>515.07999999999993</v>
      </c>
      <c r="G54" s="121">
        <f>G49+G50+G51+G52</f>
        <v>13.629999999999999</v>
      </c>
      <c r="H54" s="121">
        <f>H49+H50+H51+H52</f>
        <v>27.57</v>
      </c>
      <c r="I54" s="125">
        <f>I49+I50+I51+I52</f>
        <v>51.72</v>
      </c>
    </row>
    <row r="55" spans="1:9" ht="15" customHeight="1" x14ac:dyDescent="0.2">
      <c r="A55" s="144" t="s">
        <v>26</v>
      </c>
      <c r="B55" s="81"/>
      <c r="C55" s="28" t="s">
        <v>1</v>
      </c>
      <c r="D55" s="27" t="s">
        <v>54</v>
      </c>
      <c r="E55" s="26">
        <v>4.63</v>
      </c>
      <c r="F55" s="24">
        <v>139</v>
      </c>
      <c r="G55" s="25">
        <v>1.02</v>
      </c>
      <c r="H55" s="25">
        <v>8.3000000000000007</v>
      </c>
      <c r="I55" s="26">
        <v>14.77</v>
      </c>
    </row>
    <row r="56" spans="1:9" ht="13.5" thickBot="1" x14ac:dyDescent="0.25">
      <c r="A56" s="145"/>
      <c r="B56" s="81" t="s">
        <v>33</v>
      </c>
      <c r="C56" s="28" t="s">
        <v>2</v>
      </c>
      <c r="D56" s="27" t="s">
        <v>8</v>
      </c>
      <c r="E56" s="26">
        <v>2</v>
      </c>
      <c r="F56" s="24">
        <v>60</v>
      </c>
      <c r="G56" s="25">
        <v>7.0000000000000007E-2</v>
      </c>
      <c r="H56" s="25">
        <v>0.02</v>
      </c>
      <c r="I56" s="26">
        <v>15</v>
      </c>
    </row>
    <row r="57" spans="1:9" ht="15.75" thickBot="1" x14ac:dyDescent="0.3">
      <c r="A57" s="145"/>
      <c r="B57" s="55"/>
      <c r="C57" s="43"/>
      <c r="D57" s="34"/>
      <c r="E57" s="66">
        <f>E55+E56</f>
        <v>6.63</v>
      </c>
      <c r="F57" s="67">
        <f>F55+F56</f>
        <v>199</v>
      </c>
      <c r="G57" s="67">
        <f>G56+G55</f>
        <v>1.0900000000000001</v>
      </c>
      <c r="H57" s="67">
        <f>H55+H56</f>
        <v>8.32</v>
      </c>
      <c r="I57" s="68">
        <f>I55+I56</f>
        <v>29.77</v>
      </c>
    </row>
    <row r="58" spans="1:9" ht="15.75" thickBot="1" x14ac:dyDescent="0.3">
      <c r="A58" s="146"/>
      <c r="B58" s="55"/>
      <c r="C58" s="43"/>
      <c r="D58" s="34"/>
      <c r="E58" s="66">
        <f>E54+E57</f>
        <v>35</v>
      </c>
      <c r="F58" s="75"/>
      <c r="G58" s="76"/>
      <c r="H58" s="76"/>
      <c r="I58" s="77"/>
    </row>
    <row r="59" spans="1:9" ht="15" customHeight="1" x14ac:dyDescent="0.2">
      <c r="A59" s="150" t="s">
        <v>44</v>
      </c>
      <c r="B59" s="99" t="s">
        <v>51</v>
      </c>
      <c r="C59" s="97" t="s">
        <v>47</v>
      </c>
      <c r="D59" s="83" t="s">
        <v>4</v>
      </c>
      <c r="E59" s="102">
        <v>11.59</v>
      </c>
      <c r="F59" s="100">
        <v>105.75</v>
      </c>
      <c r="G59" s="102">
        <v>2.0299999999999998</v>
      </c>
      <c r="H59" s="102">
        <v>6.45</v>
      </c>
      <c r="I59" s="102">
        <v>8.26</v>
      </c>
    </row>
    <row r="60" spans="1:9" ht="12.75" customHeight="1" x14ac:dyDescent="0.2">
      <c r="A60" s="140"/>
      <c r="B60" s="45" t="s">
        <v>42</v>
      </c>
      <c r="C60" s="45" t="s">
        <v>43</v>
      </c>
      <c r="D60" s="35" t="s">
        <v>60</v>
      </c>
      <c r="E60" s="45">
        <v>21.39</v>
      </c>
      <c r="F60" s="47">
        <v>359.04</v>
      </c>
      <c r="G60" s="45">
        <v>11.11</v>
      </c>
      <c r="H60" s="45">
        <v>24.79</v>
      </c>
      <c r="I60" s="45">
        <v>22.78</v>
      </c>
    </row>
    <row r="61" spans="1:9" ht="12.75" customHeight="1" x14ac:dyDescent="0.2">
      <c r="A61" s="140"/>
      <c r="B61" s="81" t="s">
        <v>49</v>
      </c>
      <c r="C61" s="28" t="s">
        <v>38</v>
      </c>
      <c r="D61" s="27" t="s">
        <v>23</v>
      </c>
      <c r="E61" s="131">
        <v>10.06</v>
      </c>
      <c r="F61" s="129">
        <v>111</v>
      </c>
      <c r="G61" s="130">
        <v>0.7</v>
      </c>
      <c r="H61" s="130">
        <v>0.02</v>
      </c>
      <c r="I61" s="131">
        <v>27</v>
      </c>
    </row>
    <row r="62" spans="1:9" ht="12.75" customHeight="1" x14ac:dyDescent="0.2">
      <c r="A62" s="140"/>
      <c r="B62" s="45"/>
      <c r="C62" s="81" t="s">
        <v>3</v>
      </c>
      <c r="D62" s="101">
        <v>20</v>
      </c>
      <c r="E62" s="37">
        <v>1.57</v>
      </c>
      <c r="F62" s="79">
        <v>56</v>
      </c>
      <c r="G62" s="44">
        <v>1.6</v>
      </c>
      <c r="H62" s="44">
        <v>0.6</v>
      </c>
      <c r="I62" s="44">
        <v>10.8</v>
      </c>
    </row>
    <row r="63" spans="1:9" ht="12.75" customHeight="1" thickBot="1" x14ac:dyDescent="0.25">
      <c r="A63" s="140"/>
      <c r="B63" s="45"/>
      <c r="C63" s="29" t="s">
        <v>7</v>
      </c>
      <c r="D63" s="83" t="s">
        <v>22</v>
      </c>
      <c r="E63" s="82">
        <v>0.91</v>
      </c>
      <c r="F63" s="85">
        <v>46</v>
      </c>
      <c r="G63" s="54">
        <v>1.7</v>
      </c>
      <c r="H63" s="54">
        <v>0.3</v>
      </c>
      <c r="I63" s="54">
        <v>9</v>
      </c>
    </row>
    <row r="64" spans="1:9" ht="13.5" customHeight="1" thickBot="1" x14ac:dyDescent="0.25">
      <c r="A64" s="103"/>
      <c r="B64" s="111"/>
      <c r="C64" s="112"/>
      <c r="D64" s="113"/>
      <c r="E64" s="114">
        <f>E59+E60+E61+E62+E63</f>
        <v>45.52</v>
      </c>
      <c r="F64" s="114">
        <f>F59+F60+F61+F62+F63</f>
        <v>677.79</v>
      </c>
      <c r="G64" s="114">
        <f>G59+G60+G61+G62+G63</f>
        <v>17.139999999999997</v>
      </c>
      <c r="H64" s="114">
        <f>H59+H60+H61+H62+H63</f>
        <v>32.159999999999997</v>
      </c>
      <c r="I64" s="115">
        <f>I59+I60+I61+I62+I63</f>
        <v>77.84</v>
      </c>
    </row>
    <row r="65" spans="1:11" ht="30" customHeight="1" x14ac:dyDescent="0.2">
      <c r="A65" s="147" t="s">
        <v>27</v>
      </c>
      <c r="B65" s="99"/>
      <c r="C65" s="97" t="s">
        <v>1</v>
      </c>
      <c r="D65" s="83" t="s">
        <v>54</v>
      </c>
      <c r="E65" s="102">
        <v>4.63</v>
      </c>
      <c r="F65" s="100">
        <v>139</v>
      </c>
      <c r="G65" s="102">
        <v>1.02</v>
      </c>
      <c r="H65" s="102">
        <v>8.3000000000000007</v>
      </c>
      <c r="I65" s="102">
        <v>14.77</v>
      </c>
    </row>
    <row r="66" spans="1:11" ht="15" customHeight="1" x14ac:dyDescent="0.2">
      <c r="A66" s="148"/>
      <c r="B66" s="45" t="s">
        <v>42</v>
      </c>
      <c r="C66" s="45" t="s">
        <v>43</v>
      </c>
      <c r="D66" s="35" t="s">
        <v>59</v>
      </c>
      <c r="E66" s="45">
        <v>19.46</v>
      </c>
      <c r="F66" s="47">
        <v>348.16</v>
      </c>
      <c r="G66" s="45">
        <v>10.77</v>
      </c>
      <c r="H66" s="45">
        <v>24.04</v>
      </c>
      <c r="I66" s="45">
        <v>22.09</v>
      </c>
    </row>
    <row r="67" spans="1:11" x14ac:dyDescent="0.2">
      <c r="A67" s="148"/>
      <c r="B67" s="81" t="s">
        <v>33</v>
      </c>
      <c r="C67" s="28" t="s">
        <v>2</v>
      </c>
      <c r="D67" s="27" t="s">
        <v>8</v>
      </c>
      <c r="E67" s="26">
        <v>2</v>
      </c>
      <c r="F67" s="24">
        <v>60</v>
      </c>
      <c r="G67" s="25">
        <v>7.0000000000000007E-2</v>
      </c>
      <c r="H67" s="25">
        <v>0.02</v>
      </c>
      <c r="I67" s="26">
        <v>15</v>
      </c>
    </row>
    <row r="68" spans="1:11" ht="13.5" thickBot="1" x14ac:dyDescent="0.25">
      <c r="A68" s="148"/>
      <c r="B68" s="83"/>
      <c r="C68" s="29" t="s">
        <v>7</v>
      </c>
      <c r="D68" s="83" t="s">
        <v>22</v>
      </c>
      <c r="E68" s="82">
        <v>0.91</v>
      </c>
      <c r="F68" s="85">
        <v>46</v>
      </c>
      <c r="G68" s="54">
        <v>1.7</v>
      </c>
      <c r="H68" s="54">
        <v>0.3</v>
      </c>
      <c r="I68" s="54">
        <v>9</v>
      </c>
    </row>
    <row r="69" spans="1:11" ht="15.75" thickBot="1" x14ac:dyDescent="0.3">
      <c r="A69" s="149"/>
      <c r="B69" s="55"/>
      <c r="C69" s="43"/>
      <c r="D69" s="34"/>
      <c r="E69" s="66">
        <f>E65+E66+E67+E68</f>
        <v>27</v>
      </c>
      <c r="F69" s="67">
        <f>F65+F66+F67+F68</f>
        <v>593.16000000000008</v>
      </c>
      <c r="G69" s="66">
        <f>G65+G66+G67+G68</f>
        <v>13.559999999999999</v>
      </c>
      <c r="H69" s="66">
        <f>H65+H66+H67+H68</f>
        <v>32.660000000000004</v>
      </c>
      <c r="I69" s="126">
        <f>I65+I66+I67+I68</f>
        <v>60.86</v>
      </c>
    </row>
    <row r="70" spans="1:11" ht="12.75" customHeight="1" x14ac:dyDescent="0.2">
      <c r="A70" s="139" t="s">
        <v>28</v>
      </c>
      <c r="B70" s="45" t="s">
        <v>39</v>
      </c>
      <c r="C70" s="45" t="s">
        <v>5</v>
      </c>
      <c r="D70" s="35" t="s">
        <v>30</v>
      </c>
      <c r="E70" s="45">
        <v>10.82</v>
      </c>
      <c r="F70" s="47">
        <v>304</v>
      </c>
      <c r="G70" s="45">
        <v>5.5</v>
      </c>
      <c r="H70" s="45">
        <v>4.99</v>
      </c>
      <c r="I70" s="45">
        <v>59.23</v>
      </c>
      <c r="J70" s="2"/>
      <c r="K70" s="2"/>
    </row>
    <row r="71" spans="1:11" ht="12.75" customHeight="1" x14ac:dyDescent="0.2">
      <c r="A71" s="140"/>
      <c r="B71" s="37" t="s">
        <v>45</v>
      </c>
      <c r="C71" s="37" t="s">
        <v>46</v>
      </c>
      <c r="D71" s="38" t="s">
        <v>30</v>
      </c>
      <c r="E71" s="37">
        <v>24.6</v>
      </c>
      <c r="F71" s="47">
        <v>299</v>
      </c>
      <c r="G71" s="42">
        <v>10.09</v>
      </c>
      <c r="H71" s="42">
        <v>11.1</v>
      </c>
      <c r="I71" s="42">
        <v>28.6</v>
      </c>
      <c r="J71" s="2"/>
      <c r="K71" s="2"/>
    </row>
    <row r="72" spans="1:11" ht="12.75" customHeight="1" x14ac:dyDescent="0.2">
      <c r="A72" s="140"/>
      <c r="B72" s="81"/>
      <c r="C72" s="28" t="s">
        <v>55</v>
      </c>
      <c r="D72" s="27" t="s">
        <v>56</v>
      </c>
      <c r="E72" s="26">
        <v>3.21</v>
      </c>
      <c r="F72" s="24">
        <v>131</v>
      </c>
      <c r="G72" s="25">
        <v>3.88</v>
      </c>
      <c r="H72" s="25">
        <v>2.36</v>
      </c>
      <c r="I72" s="26">
        <v>23.55</v>
      </c>
      <c r="J72" s="2"/>
      <c r="K72" s="2"/>
    </row>
    <row r="73" spans="1:11" ht="12.75" customHeight="1" x14ac:dyDescent="0.2">
      <c r="A73" s="141"/>
      <c r="B73" s="81" t="s">
        <v>33</v>
      </c>
      <c r="C73" s="28" t="s">
        <v>2</v>
      </c>
      <c r="D73" s="27" t="s">
        <v>8</v>
      </c>
      <c r="E73" s="26">
        <v>2</v>
      </c>
      <c r="F73" s="24">
        <v>60</v>
      </c>
      <c r="G73" s="25">
        <v>7.0000000000000007E-2</v>
      </c>
      <c r="H73" s="25">
        <v>0.02</v>
      </c>
      <c r="I73" s="26">
        <v>15</v>
      </c>
      <c r="J73" s="2"/>
      <c r="K73" s="2"/>
    </row>
    <row r="75" spans="1:11" ht="15.75" x14ac:dyDescent="0.25">
      <c r="A75" s="20"/>
      <c r="B75" s="20"/>
      <c r="C75" s="20"/>
      <c r="D75" s="21"/>
      <c r="E75" s="20"/>
      <c r="F75" s="20"/>
    </row>
    <row r="76" spans="1:11" ht="15.75" x14ac:dyDescent="0.25">
      <c r="A76" s="20"/>
      <c r="B76" s="20"/>
      <c r="C76" s="20"/>
      <c r="D76" s="21"/>
      <c r="E76" s="20"/>
      <c r="F76" s="20"/>
    </row>
    <row r="77" spans="1:11" ht="15.75" x14ac:dyDescent="0.25">
      <c r="A77" s="20"/>
      <c r="B77" s="20"/>
      <c r="C77" s="20"/>
      <c r="D77" s="21"/>
    </row>
  </sheetData>
  <mergeCells count="6">
    <mergeCell ref="A70:A73"/>
    <mergeCell ref="B2:C2"/>
    <mergeCell ref="A55:A58"/>
    <mergeCell ref="A65:A69"/>
    <mergeCell ref="A59:A63"/>
    <mergeCell ref="A29:A31"/>
  </mergeCells>
  <phoneticPr fontId="0" type="noConversion"/>
  <pageMargins left="0.74803149606299213" right="0.15748031496062992" top="0.19685039370078741" bottom="0.19685039370078741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2022-04-15T09:09:30Z</cp:lastPrinted>
  <dcterms:created xsi:type="dcterms:W3CDTF">1996-10-08T23:32:33Z</dcterms:created>
  <dcterms:modified xsi:type="dcterms:W3CDTF">2022-06-01T04:45:59Z</dcterms:modified>
</cp:coreProperties>
</file>