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27B2936E-776F-41C1-93B5-C4BDB3D259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G68" i="1"/>
  <c r="F68" i="1"/>
  <c r="E68" i="1"/>
  <c r="I54" i="1"/>
  <c r="H54" i="1"/>
  <c r="G54" i="1"/>
  <c r="F54" i="1"/>
  <c r="E54" i="1"/>
  <c r="I42" i="1"/>
  <c r="H42" i="1"/>
  <c r="G42" i="1"/>
  <c r="F42" i="1"/>
  <c r="E42" i="1"/>
  <c r="F36" i="1"/>
  <c r="E36" i="1"/>
  <c r="G26" i="1"/>
  <c r="I26" i="1"/>
  <c r="H26" i="1"/>
  <c r="F26" i="1"/>
  <c r="E26" i="1"/>
  <c r="F15" i="1"/>
  <c r="E15" i="1"/>
  <c r="F30" i="1"/>
  <c r="E30" i="1"/>
  <c r="I68" i="1"/>
  <c r="H68" i="1"/>
  <c r="I30" i="1"/>
  <c r="H30" i="1"/>
  <c r="G30" i="1"/>
  <c r="G18" i="1"/>
  <c r="F18" i="1"/>
  <c r="I15" i="1"/>
  <c r="H15" i="1"/>
  <c r="G15" i="1"/>
  <c r="I46" i="1"/>
  <c r="H46" i="1"/>
  <c r="G46" i="1"/>
  <c r="F46" i="1"/>
  <c r="I57" i="1"/>
  <c r="H57" i="1"/>
  <c r="G57" i="1"/>
  <c r="F57" i="1"/>
  <c r="I36" i="1"/>
  <c r="H36" i="1"/>
  <c r="G36" i="1"/>
  <c r="E46" i="1"/>
  <c r="E47" i="1"/>
  <c r="E18" i="1"/>
  <c r="E57" i="1"/>
  <c r="E58" i="1"/>
  <c r="I18" i="1"/>
  <c r="H18" i="1"/>
  <c r="E43" i="1"/>
  <c r="E31" i="1"/>
</calcChain>
</file>

<file path=xl/sharedStrings.xml><?xml version="1.0" encoding="utf-8"?>
<sst xmlns="http://schemas.openxmlformats.org/spreadsheetml/2006/main" count="156" uniqueCount="75">
  <si>
    <t>Бутерброд с сыром</t>
  </si>
  <si>
    <t>Вафли</t>
  </si>
  <si>
    <t>Гречка отварная</t>
  </si>
  <si>
    <t>Чай с сахаром</t>
  </si>
  <si>
    <t>Кисель из повидла</t>
  </si>
  <si>
    <t>Батон</t>
  </si>
  <si>
    <t>250/10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</si>
  <si>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</si>
  <si>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</si>
  <si>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</si>
  <si>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</si>
  <si>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</si>
  <si>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</si>
  <si>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</si>
  <si>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</si>
  <si>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</si>
  <si>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</si>
  <si>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</si>
  <si>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</si>
  <si>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</si>
  <si>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</si>
  <si>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</si>
  <si>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</si>
  <si>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</si>
  <si>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</si>
  <si>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</si>
  <si>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</si>
  <si>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</si>
  <si>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</si>
  <si>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</si>
  <si>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</si>
  <si>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</si>
  <si>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</si>
  <si>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</si>
  <si>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</si>
  <si>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</si>
  <si>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3-2015</t>
  </si>
  <si>
    <t>100</t>
  </si>
  <si>
    <t>Пицца школьная</t>
  </si>
  <si>
    <t>413-2015</t>
  </si>
  <si>
    <t>406-2015</t>
  </si>
  <si>
    <t>203-2015</t>
  </si>
  <si>
    <t>40</t>
  </si>
  <si>
    <t>Завтрак 1-11</t>
  </si>
  <si>
    <t xml:space="preserve">Омлет с сыром </t>
  </si>
  <si>
    <t>2-я смена Обед 2-7               6-7</t>
  </si>
  <si>
    <t>Омлет с сыром  и маслом</t>
  </si>
  <si>
    <t>647-2004</t>
  </si>
  <si>
    <t>25</t>
  </si>
  <si>
    <t>Завтрак и обед  компенсационно</t>
  </si>
  <si>
    <t>7/20</t>
  </si>
  <si>
    <t>98-2015</t>
  </si>
  <si>
    <t>Суп крестьянский со сметаной</t>
  </si>
  <si>
    <t>295-2015</t>
  </si>
  <si>
    <t>Котлета рублен. Из птицы</t>
  </si>
  <si>
    <t>302-2015</t>
  </si>
  <si>
    <t>342-2015</t>
  </si>
  <si>
    <t>Компот из свеж. Яблок</t>
  </si>
  <si>
    <t>Сок</t>
  </si>
  <si>
    <t>0,4</t>
  </si>
  <si>
    <t>0,2</t>
  </si>
  <si>
    <t xml:space="preserve">Суп крестьянский </t>
  </si>
  <si>
    <t>421-2015</t>
  </si>
  <si>
    <t>Сдоба обыкновен.</t>
  </si>
  <si>
    <t>110/5</t>
  </si>
  <si>
    <t>67/5</t>
  </si>
  <si>
    <t>45</t>
  </si>
  <si>
    <t>98</t>
  </si>
  <si>
    <t>55/5</t>
  </si>
  <si>
    <t>35</t>
  </si>
  <si>
    <t>97</t>
  </si>
  <si>
    <t>55</t>
  </si>
  <si>
    <t>85</t>
  </si>
  <si>
    <t>86</t>
  </si>
  <si>
    <t>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</si>
</sst>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65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7" xfId="0" applyFont="1" applyFill="1" applyBorder="1" applyAlignment="1">
      <alignment wrapText="1"/>
    </xf>
    <xf numFmtId="0" fontId="3" fillId="0" borderId="0" xfId="45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2" fontId="3" fillId="2" borderId="13" xfId="0" applyNumberFormat="1" applyFont="1" applyFill="1" applyBorder="1" applyAlignment="1" applyProtection="1">
      <protection locked="0"/>
    </xf>
    <xf numFmtId="0" fontId="3" fillId="2" borderId="13" xfId="0" applyFont="1" applyFill="1" applyBorder="1" applyAlignment="1"/>
    <xf numFmtId="49" fontId="3" fillId="2" borderId="13" xfId="0" applyNumberFormat="1" applyFont="1" applyFill="1" applyBorder="1" applyAlignment="1" applyProtection="1">
      <protection locked="0"/>
    </xf>
    <xf numFmtId="0" fontId="5" fillId="2" borderId="14" xfId="0" applyFont="1" applyFill="1" applyBorder="1" applyAlignment="1">
      <alignment wrapText="1"/>
    </xf>
    <xf numFmtId="0" fontId="3" fillId="2" borderId="11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1" xfId="0" applyNumberFormat="1" applyFont="1" applyFill="1" applyBorder="1" applyAlignment="1" applyProtection="1"/>
    <xf numFmtId="49" fontId="3" fillId="2" borderId="17" xfId="0" applyNumberFormat="1" applyFont="1" applyFill="1" applyBorder="1" applyAlignment="1" applyProtection="1">
      <protection locked="0"/>
    </xf>
    <xf numFmtId="0" fontId="3" fillId="0" borderId="11" xfId="0" applyFont="1" applyBorder="1" applyAlignment="1"/>
    <xf numFmtId="0" fontId="3" fillId="2" borderId="1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49" fontId="3" fillId="2" borderId="13" xfId="0" applyNumberFormat="1" applyFont="1" applyFill="1" applyBorder="1" applyAlignment="1" applyProtection="1">
      <protection locked="0"/>
    </xf>
    <xf numFmtId="0" fontId="5" fillId="2" borderId="18" xfId="0" applyFont="1" applyFill="1" applyBorder="1" applyAlignment="1">
      <alignment wrapText="1"/>
    </xf>
    <xf numFmtId="49" fontId="4" fillId="2" borderId="19" xfId="0" applyNumberFormat="1" applyFont="1" applyFill="1" applyBorder="1" applyAlignment="1" applyProtection="1">
      <alignment horizontal="center" vertical="top" wrapText="1"/>
    </xf>
    <xf numFmtId="49" fontId="4" fillId="2" borderId="20" xfId="0" applyNumberFormat="1" applyFon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9" xfId="0" applyNumberFormat="1" applyFont="1" applyFill="1" applyBorder="1" applyAlignment="1" applyProtection="1">
      <alignment horizontal="left" vertical="top" wrapText="1"/>
    </xf>
    <xf numFmtId="0" fontId="4" fillId="2" borderId="20" xfId="0" applyNumberFormat="1" applyFont="1" applyFill="1" applyBorder="1" applyAlignment="1" applyProtection="1">
      <alignment horizontal="left" vertical="top" wrapText="1"/>
    </xf>
    <xf numFmtId="0" fontId="5" fillId="2" borderId="20" xfId="0" applyNumberFormat="1" applyFont="1" applyFill="1" applyBorder="1" applyAlignment="1" applyProtection="1">
      <alignment vertical="top" wrapText="1"/>
    </xf>
    <xf numFmtId="0" fontId="0" fillId="2" borderId="21" xfId="0" applyFill="1" applyBorder="1"/>
    <xf numFmtId="0" fontId="5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0" fillId="2" borderId="11" xfId="0" applyFill="1" applyBorder="1"/>
    <xf numFmtId="0" fontId="4" fillId="2" borderId="20" xfId="0" applyFont="1" applyFill="1" applyBorder="1" applyAlignment="1">
      <alignment horizontal="left" vertical="top" wrapText="1"/>
    </xf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21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 applyProtection="1">
      <protection locked="0"/>
    </xf>
    <xf numFmtId="1" fontId="7" fillId="2" borderId="21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1" xfId="0" applyFont="1" applyFill="1" applyBorder="1" applyAlignment="1">
      <alignment wrapText="1"/>
    </xf>
    <xf numFmtId="49" fontId="7" fillId="2" borderId="13" xfId="0" applyNumberFormat="1" applyFont="1" applyFill="1" applyBorder="1" applyAlignment="1" applyProtection="1">
      <protection locked="0"/>
    </xf>
    <xf numFmtId="2" fontId="7" fillId="2" borderId="13" xfId="0" applyNumberFormat="1" applyFont="1" applyFill="1" applyBorder="1" applyAlignment="1" applyProtection="1"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49" fontId="7" fillId="2" borderId="10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protection locked="0"/>
    </xf>
    <xf numFmtId="0" fontId="7" fillId="0" borderId="13" xfId="0" applyFont="1" applyBorder="1" applyAlignment="1"/>
    <xf numFmtId="49" fontId="7" fillId="0" borderId="13" xfId="0" applyNumberFormat="1" applyFont="1" applyBorder="1" applyAlignment="1"/>
    <xf numFmtId="0" fontId="7" fillId="0" borderId="15" xfId="0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49" fontId="7" fillId="0" borderId="12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0" fontId="7" fillId="0" borderId="10" xfId="47" applyFont="1" applyBorder="1" applyAlignment="1"/>
    <xf numFmtId="49" fontId="7" fillId="0" borderId="10" xfId="47" applyNumberFormat="1" applyFont="1" applyBorder="1" applyAlignment="1"/>
    <xf numFmtId="0" fontId="7" fillId="2" borderId="12" xfId="0" applyFont="1" applyFill="1" applyBorder="1" applyAlignment="1" applyProtection="1">
      <protection locked="0"/>
    </xf>
    <xf numFmtId="49" fontId="7" fillId="2" borderId="17" xfId="0" applyNumberFormat="1" applyFont="1" applyFill="1" applyBorder="1" applyAlignment="1" applyProtection="1">
      <protection locked="0"/>
    </xf>
    <xf numFmtId="2" fontId="7" fillId="2" borderId="17" xfId="0" applyNumberFormat="1" applyFont="1" applyFill="1" applyBorder="1" applyAlignment="1" applyProtection="1">
      <protection locked="0"/>
    </xf>
    <xf numFmtId="164" fontId="7" fillId="2" borderId="19" xfId="0" applyNumberFormat="1" applyFont="1" applyFill="1" applyBorder="1" applyAlignment="1" applyProtection="1">
      <protection locked="0"/>
    </xf>
    <xf numFmtId="0" fontId="7" fillId="0" borderId="12" xfId="159" applyFont="1" applyBorder="1" applyAlignment="1"/>
    <xf numFmtId="0" fontId="7" fillId="2" borderId="3" xfId="0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49" fontId="7" fillId="2" borderId="24" xfId="0" applyNumberFormat="1" applyFont="1" applyFill="1" applyBorder="1" applyAlignment="1" applyProtection="1">
      <protection locked="0"/>
    </xf>
    <xf numFmtId="0" fontId="7" fillId="2" borderId="13" xfId="0" applyFont="1" applyFill="1" applyBorder="1" applyAlignment="1"/>
    <xf numFmtId="0" fontId="7" fillId="0" borderId="1" xfId="0" applyFont="1" applyBorder="1" applyAlignment="1"/>
    <xf numFmtId="0" fontId="7" fillId="0" borderId="10" xfId="123" applyFont="1" applyBorder="1" applyAlignment="1"/>
    <xf numFmtId="49" fontId="7" fillId="0" borderId="10" xfId="123" applyNumberFormat="1" applyFont="1" applyBorder="1" applyAlignment="1"/>
    <xf numFmtId="0" fontId="7" fillId="0" borderId="24" xfId="0" applyFont="1" applyBorder="1" applyAlignment="1"/>
    <xf numFmtId="49" fontId="7" fillId="0" borderId="24" xfId="0" applyNumberFormat="1" applyFont="1" applyBorder="1" applyAlignment="1"/>
    <xf numFmtId="0" fontId="7" fillId="0" borderId="10" xfId="0" applyFont="1" applyBorder="1" applyAlignment="1"/>
    <xf numFmtId="49" fontId="7" fillId="0" borderId="10" xfId="0" applyNumberFormat="1" applyFont="1" applyBorder="1" applyAlignment="1"/>
    <xf numFmtId="49" fontId="7" fillId="2" borderId="12" xfId="0" applyNumberFormat="1" applyFont="1" applyFill="1" applyBorder="1" applyAlignment="1" applyProtection="1">
      <protection locked="0"/>
    </xf>
    <xf numFmtId="2" fontId="7" fillId="2" borderId="12" xfId="0" applyNumberFormat="1" applyFont="1" applyFill="1" applyBorder="1" applyAlignment="1" applyProtection="1">
      <protection locked="0"/>
    </xf>
    <xf numFmtId="1" fontId="7" fillId="2" borderId="19" xfId="0" applyNumberFormat="1" applyFont="1" applyFill="1" applyBorder="1" applyAlignment="1" applyProtection="1">
      <protection locked="0"/>
    </xf>
    <xf numFmtId="0" fontId="7" fillId="0" borderId="12" xfId="0" applyFont="1" applyBorder="1" applyAlignment="1"/>
    <xf numFmtId="49" fontId="7" fillId="0" borderId="12" xfId="0" applyNumberFormat="1" applyFont="1" applyBorder="1" applyAlignment="1"/>
    <xf numFmtId="0" fontId="7" fillId="0" borderId="19" xfId="0" applyFont="1" applyBorder="1" applyAlignment="1"/>
    <xf numFmtId="0" fontId="7" fillId="0" borderId="13" xfId="169" applyFont="1" applyBorder="1" applyAlignment="1"/>
    <xf numFmtId="49" fontId="7" fillId="0" borderId="13" xfId="169" applyNumberFormat="1" applyFont="1" applyBorder="1" applyAlignment="1"/>
    <xf numFmtId="0" fontId="7" fillId="0" borderId="1" xfId="45" applyFont="1" applyBorder="1" applyAlignment="1"/>
    <xf numFmtId="0" fontId="7" fillId="0" borderId="21" xfId="45" applyFont="1" applyBorder="1" applyAlignment="1"/>
    <xf numFmtId="2" fontId="5" fillId="2" borderId="10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164" fontId="5" fillId="2" borderId="10" xfId="0" applyNumberFormat="1" applyFont="1" applyFill="1" applyBorder="1" applyAlignment="1" applyProtection="1">
      <protection locked="0"/>
    </xf>
    <xf numFmtId="164" fontId="5" fillId="2" borderId="8" xfId="0" applyNumberFormat="1" applyFont="1" applyFill="1" applyBorder="1" applyAlignment="1" applyProtection="1">
      <protection locked="0"/>
    </xf>
    <xf numFmtId="1" fontId="5" fillId="2" borderId="9" xfId="0" applyNumberFormat="1" applyFont="1" applyFill="1" applyBorder="1" applyAlignment="1" applyProtection="1">
      <protection locked="0"/>
    </xf>
    <xf numFmtId="2" fontId="5" fillId="2" borderId="8" xfId="0" applyNumberFormat="1" applyFont="1" applyFill="1" applyBorder="1" applyAlignment="1" applyProtection="1">
      <protection locked="0"/>
    </xf>
    <xf numFmtId="164" fontId="5" fillId="0" borderId="9" xfId="123" applyNumberFormat="1" applyFont="1" applyBorder="1" applyAlignment="1"/>
    <xf numFmtId="2" fontId="5" fillId="2" borderId="3" xfId="0" applyNumberFormat="1" applyFont="1" applyFill="1" applyBorder="1" applyAlignment="1" applyProtection="1">
      <protection locked="0"/>
    </xf>
    <xf numFmtId="164" fontId="5" fillId="2" borderId="25" xfId="0" applyNumberFormat="1" applyFont="1" applyFill="1" applyBorder="1" applyAlignment="1" applyProtection="1">
      <protection locked="0"/>
    </xf>
    <xf numFmtId="0" fontId="5" fillId="0" borderId="3" xfId="159" applyFont="1" applyBorder="1" applyAlignment="1"/>
    <xf numFmtId="0" fontId="5" fillId="0" borderId="4" xfId="159" applyFont="1" applyBorder="1" applyAlignment="1"/>
    <xf numFmtId="2" fontId="5" fillId="2" borderId="24" xfId="0" applyNumberFormat="1" applyFont="1" applyFill="1" applyBorder="1" applyAlignment="1" applyProtection="1">
      <protection locked="0"/>
    </xf>
    <xf numFmtId="164" fontId="5" fillId="2" borderId="26" xfId="0" applyNumberFormat="1" applyFont="1" applyFill="1" applyBorder="1" applyAlignment="1" applyProtection="1">
      <protection locked="0"/>
    </xf>
    <xf numFmtId="0" fontId="5" fillId="0" borderId="5" xfId="159" applyFont="1" applyBorder="1" applyAlignment="1"/>
    <xf numFmtId="0" fontId="5" fillId="0" borderId="6" xfId="159" applyFont="1" applyBorder="1" applyAlignment="1"/>
    <xf numFmtId="1" fontId="5" fillId="2" borderId="8" xfId="0" applyNumberFormat="1" applyFont="1" applyFill="1" applyBorder="1" applyAlignment="1" applyProtection="1">
      <protection locked="0"/>
    </xf>
    <xf numFmtId="2" fontId="5" fillId="0" borderId="10" xfId="123" applyNumberFormat="1" applyFont="1" applyBorder="1" applyAlignment="1"/>
    <xf numFmtId="1" fontId="5" fillId="0" borderId="9" xfId="123" applyNumberFormat="1" applyFont="1" applyBorder="1" applyAlignment="1"/>
    <xf numFmtId="0" fontId="5" fillId="0" borderId="3" xfId="123" applyFont="1" applyBorder="1" applyAlignment="1"/>
    <xf numFmtId="0" fontId="5" fillId="0" borderId="4" xfId="123" applyFont="1" applyBorder="1" applyAlignment="1"/>
    <xf numFmtId="2" fontId="5" fillId="0" borderId="24" xfId="0" applyNumberFormat="1" applyFont="1" applyBorder="1" applyAlignment="1"/>
    <xf numFmtId="0" fontId="5" fillId="0" borderId="26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2" fontId="5" fillId="0" borderId="10" xfId="0" applyNumberFormat="1" applyFont="1" applyBorder="1" applyAlignment="1"/>
    <xf numFmtId="164" fontId="5" fillId="0" borderId="9" xfId="0" applyNumberFormat="1" applyFont="1" applyBorder="1" applyAlignment="1"/>
    <xf numFmtId="2" fontId="5" fillId="0" borderId="9" xfId="0" applyNumberFormat="1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8" xfId="0" applyFont="1" applyBorder="1" applyAlignment="1"/>
    <xf numFmtId="0" fontId="5" fillId="0" borderId="10" xfId="123" applyFont="1" applyBorder="1" applyAlignment="1"/>
    <xf numFmtId="0" fontId="5" fillId="0" borderId="8" xfId="123" applyFont="1" applyBorder="1" applyAlignment="1"/>
    <xf numFmtId="2" fontId="5" fillId="2" borderId="12" xfId="0" applyNumberFormat="1" applyFont="1" applyFill="1" applyBorder="1" applyAlignment="1" applyProtection="1">
      <protection locked="0"/>
    </xf>
    <xf numFmtId="1" fontId="5" fillId="2" borderId="19" xfId="0" applyNumberFormat="1" applyFont="1" applyFill="1" applyBorder="1" applyAlignment="1" applyProtection="1">
      <protection locked="0"/>
    </xf>
    <xf numFmtId="0" fontId="5" fillId="0" borderId="12" xfId="159" applyFont="1" applyBorder="1" applyAlignment="1"/>
    <xf numFmtId="2" fontId="5" fillId="2" borderId="1" xfId="0" applyNumberFormat="1" applyFont="1" applyFill="1" applyBorder="1" applyAlignment="1" applyProtection="1">
      <protection locked="0"/>
    </xf>
    <xf numFmtId="164" fontId="5" fillId="2" borderId="21" xfId="0" applyNumberFormat="1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1"/>
  <sheetViews>
    <sheetView tabSelected="1" workbookViewId="0">
      <selection activeCell="B12" sqref="B1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10</v>
      </c>
      <c r="B2" s="153"/>
      <c r="C2" s="154"/>
      <c r="D2" s="9" t="s">
        <v>11</v>
      </c>
      <c r="E2" s="6"/>
      <c r="F2" s="5"/>
      <c r="G2" s="5"/>
      <c r="H2" s="5" t="s">
        <v>12</v>
      </c>
      <c r="I2" s="7">
        <v>44300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19" t="s">
        <v>13</v>
      </c>
      <c r="B4" s="18" t="s">
        <v>14</v>
      </c>
      <c r="C4" s="18" t="s">
        <v>15</v>
      </c>
      <c r="D4" s="17" t="s">
        <v>16</v>
      </c>
      <c r="E4" s="18" t="s">
        <v>17</v>
      </c>
      <c r="F4" s="16" t="s">
        <v>18</v>
      </c>
      <c r="G4" s="18" t="s">
        <v>19</v>
      </c>
      <c r="H4" s="18" t="s">
        <v>20</v>
      </c>
      <c r="I4" s="15" t="s">
        <v>21</v>
      </c>
    </row>
    <row r="5" spans="1:9" ht="15.75" x14ac:dyDescent="0.25">
      <c r="A5" s="25" t="s">
        <v>43</v>
      </c>
      <c r="B5" s="24"/>
      <c r="C5" s="23"/>
      <c r="D5" s="24"/>
      <c r="E5" s="22"/>
      <c r="F5" s="35"/>
      <c r="G5" s="31"/>
      <c r="H5" s="31"/>
      <c r="I5" s="31"/>
    </row>
    <row r="6" spans="1:9" ht="15.75" x14ac:dyDescent="0.25">
      <c r="A6" s="25"/>
      <c r="B6" s="21" t="s">
        <v>41</v>
      </c>
      <c r="C6" s="62" t="s">
        <v>46</v>
      </c>
      <c r="D6" s="63" t="s">
        <v>64</v>
      </c>
      <c r="E6" s="64">
        <v>31.6</v>
      </c>
      <c r="F6" s="65">
        <v>245</v>
      </c>
      <c r="G6" s="66">
        <v>14.3</v>
      </c>
      <c r="H6" s="66">
        <v>19.91</v>
      </c>
      <c r="I6" s="66">
        <v>1.97</v>
      </c>
    </row>
    <row r="7" spans="1:9" ht="15.75" x14ac:dyDescent="0.25">
      <c r="A7" s="25"/>
      <c r="B7" s="44" t="s">
        <v>47</v>
      </c>
      <c r="C7" s="62" t="s">
        <v>4</v>
      </c>
      <c r="D7" s="63" t="s">
        <v>25</v>
      </c>
      <c r="E7" s="64">
        <v>5.81</v>
      </c>
      <c r="F7" s="65">
        <v>150</v>
      </c>
      <c r="G7" s="66"/>
      <c r="H7" s="66"/>
      <c r="I7" s="66">
        <v>38.4</v>
      </c>
    </row>
    <row r="8" spans="1:9" ht="15.75" x14ac:dyDescent="0.25">
      <c r="A8" s="25"/>
      <c r="B8" s="20"/>
      <c r="C8" s="67" t="s">
        <v>8</v>
      </c>
      <c r="D8" s="63" t="s">
        <v>24</v>
      </c>
      <c r="E8" s="64">
        <v>0.91</v>
      </c>
      <c r="F8" s="68">
        <v>46</v>
      </c>
      <c r="G8" s="69">
        <v>1.7</v>
      </c>
      <c r="H8" s="69">
        <v>0.3</v>
      </c>
      <c r="I8" s="69">
        <v>9</v>
      </c>
    </row>
    <row r="9" spans="1:9" ht="16.5" thickBot="1" x14ac:dyDescent="0.3">
      <c r="A9" s="25"/>
      <c r="B9" s="45"/>
      <c r="C9" s="70" t="s">
        <v>1</v>
      </c>
      <c r="D9" s="71" t="s">
        <v>48</v>
      </c>
      <c r="E9" s="72">
        <v>7.2</v>
      </c>
      <c r="F9" s="73">
        <v>138.6</v>
      </c>
      <c r="G9" s="69">
        <v>1.02</v>
      </c>
      <c r="H9" s="69">
        <v>8.3000000000000007</v>
      </c>
      <c r="I9" s="69">
        <v>14.77</v>
      </c>
    </row>
    <row r="10" spans="1:9" s="1" customFormat="1" ht="16.5" thickBot="1" x14ac:dyDescent="0.3">
      <c r="A10" s="25"/>
      <c r="B10" s="40"/>
      <c r="C10" s="74"/>
      <c r="D10" s="75"/>
      <c r="E10" s="115">
        <f>E6+E7+E8+E9</f>
        <v>45.52</v>
      </c>
      <c r="F10" s="116">
        <f>F6+F7+F8+F9</f>
        <v>579.6</v>
      </c>
      <c r="G10" s="117">
        <f>G5+G6+G7+G8+G9</f>
        <v>17.02</v>
      </c>
      <c r="H10" s="117">
        <f>H5+H6+H7+H8+H9</f>
        <v>28.51</v>
      </c>
      <c r="I10" s="118">
        <f>I5+I6+I7+I8+I9</f>
        <v>64.14</v>
      </c>
    </row>
    <row r="11" spans="1:9" s="1" customFormat="1" ht="15.75" x14ac:dyDescent="0.25">
      <c r="A11" s="25" t="s">
        <v>23</v>
      </c>
      <c r="B11" s="45"/>
      <c r="C11" s="70"/>
      <c r="D11" s="71"/>
      <c r="E11" s="72"/>
      <c r="F11" s="73"/>
      <c r="G11" s="69"/>
      <c r="H11" s="69"/>
      <c r="I11" s="69"/>
    </row>
    <row r="12" spans="1:9" s="1" customFormat="1" ht="15.75" x14ac:dyDescent="0.25">
      <c r="A12" s="25"/>
      <c r="B12" s="44" t="s">
        <v>41</v>
      </c>
      <c r="C12" s="62" t="s">
        <v>46</v>
      </c>
      <c r="D12" s="63" t="s">
        <v>65</v>
      </c>
      <c r="E12" s="64">
        <v>20.28</v>
      </c>
      <c r="F12" s="65">
        <v>149.22999999999999</v>
      </c>
      <c r="G12" s="66">
        <v>8.7100000000000009</v>
      </c>
      <c r="H12" s="66">
        <v>12.13</v>
      </c>
      <c r="I12" s="66">
        <v>1.2</v>
      </c>
    </row>
    <row r="13" spans="1:9" s="1" customFormat="1" ht="15.75" x14ac:dyDescent="0.25">
      <c r="A13" s="25"/>
      <c r="B13" s="44" t="s">
        <v>47</v>
      </c>
      <c r="C13" s="62" t="s">
        <v>4</v>
      </c>
      <c r="D13" s="63" t="s">
        <v>25</v>
      </c>
      <c r="E13" s="64">
        <v>5.81</v>
      </c>
      <c r="F13" s="65">
        <v>150</v>
      </c>
      <c r="G13" s="66"/>
      <c r="H13" s="66"/>
      <c r="I13" s="66">
        <v>38.4</v>
      </c>
    </row>
    <row r="14" spans="1:9" s="1" customFormat="1" ht="16.5" thickBot="1" x14ac:dyDescent="0.3">
      <c r="A14" s="25"/>
      <c r="B14" s="42"/>
      <c r="C14" s="67" t="s">
        <v>8</v>
      </c>
      <c r="D14" s="63" t="s">
        <v>24</v>
      </c>
      <c r="E14" s="64">
        <v>0.91</v>
      </c>
      <c r="F14" s="68">
        <v>46</v>
      </c>
      <c r="G14" s="69">
        <v>1.7</v>
      </c>
      <c r="H14" s="69">
        <v>0.3</v>
      </c>
      <c r="I14" s="69">
        <v>9</v>
      </c>
    </row>
    <row r="15" spans="1:9" ht="16.5" thickBot="1" x14ac:dyDescent="0.3">
      <c r="A15" s="25"/>
      <c r="B15" s="26"/>
      <c r="C15" s="76"/>
      <c r="D15" s="75"/>
      <c r="E15" s="115">
        <f>E12+E13+E14</f>
        <v>27</v>
      </c>
      <c r="F15" s="119">
        <f>F12+F13+F14</f>
        <v>345.23</v>
      </c>
      <c r="G15" s="119">
        <f>G11+G12+G13+G14</f>
        <v>10.41</v>
      </c>
      <c r="H15" s="119">
        <f>H11+H12+H13+H14</f>
        <v>12.430000000000001</v>
      </c>
      <c r="I15" s="119">
        <f>I11+I12+I13+I14</f>
        <v>48.6</v>
      </c>
    </row>
    <row r="16" spans="1:9" ht="31.5" x14ac:dyDescent="0.25">
      <c r="A16" s="47" t="s">
        <v>49</v>
      </c>
      <c r="B16" s="43" t="s">
        <v>36</v>
      </c>
      <c r="C16" s="70" t="s">
        <v>0</v>
      </c>
      <c r="D16" s="71" t="s">
        <v>50</v>
      </c>
      <c r="E16" s="72">
        <v>5</v>
      </c>
      <c r="F16" s="73">
        <v>93.1</v>
      </c>
      <c r="G16" s="69">
        <v>3.47</v>
      </c>
      <c r="H16" s="69">
        <v>5.12</v>
      </c>
      <c r="I16" s="69">
        <v>8</v>
      </c>
    </row>
    <row r="17" spans="1:15" ht="16.5" thickBot="1" x14ac:dyDescent="0.3">
      <c r="A17" s="25"/>
      <c r="B17" s="41" t="s">
        <v>22</v>
      </c>
      <c r="C17" s="62" t="s">
        <v>3</v>
      </c>
      <c r="D17" s="63" t="s">
        <v>9</v>
      </c>
      <c r="E17" s="64">
        <v>2</v>
      </c>
      <c r="F17" s="65">
        <v>60</v>
      </c>
      <c r="G17" s="66">
        <v>7.0000000000000007E-2</v>
      </c>
      <c r="H17" s="66">
        <v>0.02</v>
      </c>
      <c r="I17" s="66">
        <v>15</v>
      </c>
    </row>
    <row r="18" spans="1:15" s="1" customFormat="1" ht="16.5" thickBot="1" x14ac:dyDescent="0.3">
      <c r="A18" s="11"/>
      <c r="B18" s="26"/>
      <c r="C18" s="74"/>
      <c r="D18" s="75"/>
      <c r="E18" s="115">
        <f>SUM(E16:E17)</f>
        <v>7</v>
      </c>
      <c r="F18" s="116">
        <f>F16+F17</f>
        <v>153.1</v>
      </c>
      <c r="G18" s="115">
        <f>G16+G17</f>
        <v>3.54</v>
      </c>
      <c r="H18" s="115">
        <f>SUM(H16:H17)</f>
        <v>5.14</v>
      </c>
      <c r="I18" s="120">
        <f>SUM(I16:I17)</f>
        <v>23</v>
      </c>
      <c r="L18" s="1">
        <v>2</v>
      </c>
    </row>
    <row r="19" spans="1:15" ht="27" customHeight="1" x14ac:dyDescent="0.2">
      <c r="A19" s="48" t="s">
        <v>28</v>
      </c>
      <c r="B19" s="34" t="s">
        <v>51</v>
      </c>
      <c r="C19" s="77" t="s">
        <v>52</v>
      </c>
      <c r="D19" s="78" t="s">
        <v>6</v>
      </c>
      <c r="E19" s="77">
        <v>8.8699999999999992</v>
      </c>
      <c r="F19" s="79">
        <v>76.25</v>
      </c>
      <c r="G19" s="77">
        <v>1.48</v>
      </c>
      <c r="H19" s="77">
        <v>4.92</v>
      </c>
      <c r="I19" s="77">
        <v>6.09</v>
      </c>
    </row>
    <row r="20" spans="1:15" ht="12.75" customHeight="1" x14ac:dyDescent="0.2">
      <c r="A20" s="49"/>
      <c r="B20" s="27" t="s">
        <v>53</v>
      </c>
      <c r="C20" s="80" t="s">
        <v>54</v>
      </c>
      <c r="D20" s="81" t="s">
        <v>66</v>
      </c>
      <c r="E20" s="80">
        <v>17.59</v>
      </c>
      <c r="F20" s="79">
        <v>144.9</v>
      </c>
      <c r="G20" s="77">
        <v>6.85</v>
      </c>
      <c r="H20" s="77">
        <v>10</v>
      </c>
      <c r="I20" s="77">
        <v>6.89</v>
      </c>
    </row>
    <row r="21" spans="1:15" ht="12.75" customHeight="1" x14ac:dyDescent="0.2">
      <c r="A21" s="49"/>
      <c r="B21" s="27" t="s">
        <v>55</v>
      </c>
      <c r="C21" s="80" t="s">
        <v>2</v>
      </c>
      <c r="D21" s="81" t="s">
        <v>74</v>
      </c>
      <c r="E21" s="80">
        <v>7.78</v>
      </c>
      <c r="F21" s="65">
        <v>152.75</v>
      </c>
      <c r="G21" s="66">
        <v>5.39</v>
      </c>
      <c r="H21" s="66">
        <v>3.82</v>
      </c>
      <c r="I21" s="66">
        <v>24.22</v>
      </c>
    </row>
    <row r="22" spans="1:15" ht="12.75" customHeight="1" x14ac:dyDescent="0.2">
      <c r="A22" s="49"/>
      <c r="B22" s="44" t="s">
        <v>56</v>
      </c>
      <c r="C22" s="62" t="s">
        <v>57</v>
      </c>
      <c r="D22" s="63" t="s">
        <v>25</v>
      </c>
      <c r="E22" s="64">
        <v>6.2</v>
      </c>
      <c r="F22" s="65">
        <v>114.6</v>
      </c>
      <c r="G22" s="66">
        <v>0.16</v>
      </c>
      <c r="H22" s="66">
        <v>0.16</v>
      </c>
      <c r="I22" s="66">
        <v>27.88</v>
      </c>
    </row>
    <row r="23" spans="1:15" ht="12.75" customHeight="1" x14ac:dyDescent="0.2">
      <c r="A23" s="49"/>
      <c r="B23" s="24"/>
      <c r="C23" s="82" t="s">
        <v>5</v>
      </c>
      <c r="D23" s="83" t="s">
        <v>24</v>
      </c>
      <c r="E23" s="82">
        <v>1.57</v>
      </c>
      <c r="F23" s="84">
        <v>56</v>
      </c>
      <c r="G23" s="85">
        <v>1.6</v>
      </c>
      <c r="H23" s="85">
        <v>0.6</v>
      </c>
      <c r="I23" s="85">
        <v>10.8</v>
      </c>
    </row>
    <row r="24" spans="1:15" ht="12.75" customHeight="1" x14ac:dyDescent="0.2">
      <c r="A24" s="49"/>
      <c r="B24" s="38"/>
      <c r="C24" s="67" t="s">
        <v>8</v>
      </c>
      <c r="D24" s="63" t="s">
        <v>24</v>
      </c>
      <c r="E24" s="64">
        <v>0.91</v>
      </c>
      <c r="F24" s="68">
        <v>46</v>
      </c>
      <c r="G24" s="69">
        <v>1.7</v>
      </c>
      <c r="H24" s="69">
        <v>0.3</v>
      </c>
      <c r="I24" s="69">
        <v>9</v>
      </c>
    </row>
    <row r="25" spans="1:15" ht="12.75" customHeight="1" thickBot="1" x14ac:dyDescent="0.25">
      <c r="A25" s="49"/>
      <c r="B25" s="38"/>
      <c r="C25" s="67" t="s">
        <v>1</v>
      </c>
      <c r="D25" s="63" t="s">
        <v>48</v>
      </c>
      <c r="E25" s="64">
        <v>7.2</v>
      </c>
      <c r="F25" s="73">
        <v>138.6</v>
      </c>
      <c r="G25" s="69">
        <v>1.02</v>
      </c>
      <c r="H25" s="69">
        <v>8.3000000000000007</v>
      </c>
      <c r="I25" s="69">
        <v>14.77</v>
      </c>
    </row>
    <row r="26" spans="1:15" s="1" customFormat="1" ht="13.5" customHeight="1" thickBot="1" x14ac:dyDescent="0.3">
      <c r="A26" s="49"/>
      <c r="B26" s="39"/>
      <c r="C26" s="86"/>
      <c r="D26" s="87"/>
      <c r="E26" s="115">
        <f>E19+E20+E21+E22+E23+E24+E25</f>
        <v>50.120000000000005</v>
      </c>
      <c r="F26" s="121">
        <f>F19+F20+F21+F22+F23+F24+F25</f>
        <v>729.1</v>
      </c>
      <c r="G26" s="121">
        <f>G19+G20+G21+G22+G23+G24+G25</f>
        <v>18.2</v>
      </c>
      <c r="H26" s="121">
        <f>H19+H20+H21+H22+H23+H24+H25</f>
        <v>28.1</v>
      </c>
      <c r="I26" s="121">
        <f>I19+I20+I21+I22+I23+I24+I25</f>
        <v>99.649999999999991</v>
      </c>
    </row>
    <row r="27" spans="1:15" ht="38.25" customHeight="1" x14ac:dyDescent="0.2">
      <c r="A27" s="50" t="s">
        <v>27</v>
      </c>
      <c r="B27" s="24"/>
      <c r="C27" s="70" t="s">
        <v>58</v>
      </c>
      <c r="D27" s="71" t="s">
        <v>59</v>
      </c>
      <c r="E27" s="72">
        <v>26</v>
      </c>
      <c r="F27" s="73">
        <v>180</v>
      </c>
      <c r="G27" s="69"/>
      <c r="H27" s="69"/>
      <c r="I27" s="69">
        <v>40</v>
      </c>
    </row>
    <row r="28" spans="1:15" ht="15" x14ac:dyDescent="0.2">
      <c r="A28" s="51"/>
      <c r="B28" s="44"/>
      <c r="C28" s="62" t="s">
        <v>1</v>
      </c>
      <c r="D28" s="71" t="s">
        <v>26</v>
      </c>
      <c r="E28" s="72">
        <v>14.4</v>
      </c>
      <c r="F28" s="73">
        <v>278</v>
      </c>
      <c r="G28" s="69">
        <v>2.04</v>
      </c>
      <c r="H28" s="69">
        <v>16.600000000000001</v>
      </c>
      <c r="I28" s="69">
        <v>29.54</v>
      </c>
    </row>
    <row r="29" spans="1:15" ht="15.75" thickBot="1" x14ac:dyDescent="0.25">
      <c r="A29" s="51"/>
      <c r="B29" s="42"/>
      <c r="C29" s="88"/>
      <c r="D29" s="89"/>
      <c r="E29" s="90"/>
      <c r="F29" s="91"/>
      <c r="G29" s="92"/>
      <c r="H29" s="92"/>
      <c r="I29" s="92"/>
    </row>
    <row r="30" spans="1:15" ht="15.75" x14ac:dyDescent="0.25">
      <c r="A30" s="59"/>
      <c r="B30" s="60"/>
      <c r="C30" s="93"/>
      <c r="D30" s="94"/>
      <c r="E30" s="122">
        <f>E27+E28+E29</f>
        <v>40.4</v>
      </c>
      <c r="F30" s="123">
        <f>F27+F28+F29</f>
        <v>458</v>
      </c>
      <c r="G30" s="124">
        <f>G27+G28+G29</f>
        <v>2.04</v>
      </c>
      <c r="H30" s="124">
        <f>H27+H28+H29</f>
        <v>16.600000000000001</v>
      </c>
      <c r="I30" s="125">
        <f>I27+I28+I29</f>
        <v>69.539999999999992</v>
      </c>
    </row>
    <row r="31" spans="1:15" ht="16.5" thickBot="1" x14ac:dyDescent="0.3">
      <c r="A31" s="59"/>
      <c r="B31" s="61"/>
      <c r="C31" s="95"/>
      <c r="D31" s="96"/>
      <c r="E31" s="126">
        <f>E26+E30</f>
        <v>90.52000000000001</v>
      </c>
      <c r="F31" s="127"/>
      <c r="G31" s="128"/>
      <c r="H31" s="128"/>
      <c r="I31" s="129"/>
    </row>
    <row r="32" spans="1:15" ht="34.5" customHeight="1" x14ac:dyDescent="0.2">
      <c r="A32" s="52" t="s">
        <v>29</v>
      </c>
      <c r="B32" s="46"/>
      <c r="C32" s="97"/>
      <c r="D32" s="71"/>
      <c r="E32" s="72"/>
      <c r="F32" s="79"/>
      <c r="G32" s="77"/>
      <c r="H32" s="77"/>
      <c r="I32" s="77"/>
      <c r="J32" s="2"/>
      <c r="K32" s="2"/>
      <c r="L32" s="2"/>
      <c r="M32" s="2"/>
      <c r="N32" s="2"/>
      <c r="O32" s="2"/>
    </row>
    <row r="33" spans="1:15" ht="15" customHeight="1" x14ac:dyDescent="0.2">
      <c r="A33" s="53"/>
      <c r="B33" s="44" t="s">
        <v>41</v>
      </c>
      <c r="C33" s="62" t="s">
        <v>44</v>
      </c>
      <c r="D33" s="63" t="s">
        <v>68</v>
      </c>
      <c r="E33" s="64">
        <v>17.29</v>
      </c>
      <c r="F33" s="65">
        <v>122.5</v>
      </c>
      <c r="G33" s="66">
        <v>7.15</v>
      </c>
      <c r="H33" s="66">
        <v>9.9600000000000009</v>
      </c>
      <c r="I33" s="66">
        <v>0.99</v>
      </c>
      <c r="J33" s="2"/>
      <c r="K33" s="2"/>
      <c r="L33" s="2"/>
      <c r="M33" s="2"/>
      <c r="N33" s="2"/>
      <c r="O33" s="2"/>
    </row>
    <row r="34" spans="1:15" ht="15" customHeight="1" x14ac:dyDescent="0.2">
      <c r="A34" s="53"/>
      <c r="B34" s="44" t="s">
        <v>22</v>
      </c>
      <c r="C34" s="62" t="s">
        <v>3</v>
      </c>
      <c r="D34" s="63" t="s">
        <v>9</v>
      </c>
      <c r="E34" s="64">
        <v>2</v>
      </c>
      <c r="F34" s="65">
        <v>60</v>
      </c>
      <c r="G34" s="66">
        <v>7.0000000000000007E-2</v>
      </c>
      <c r="H34" s="66">
        <v>0.02</v>
      </c>
      <c r="I34" s="66">
        <v>15</v>
      </c>
      <c r="J34" s="2"/>
      <c r="K34" s="2"/>
      <c r="L34" s="2"/>
      <c r="M34" s="2"/>
      <c r="N34" s="2"/>
      <c r="O34" s="2"/>
    </row>
    <row r="35" spans="1:15" ht="12.75" customHeight="1" thickBot="1" x14ac:dyDescent="0.25">
      <c r="A35" s="54"/>
      <c r="B35" s="42"/>
      <c r="C35" s="67" t="s">
        <v>8</v>
      </c>
      <c r="D35" s="63" t="s">
        <v>24</v>
      </c>
      <c r="E35" s="64">
        <v>0.91</v>
      </c>
      <c r="F35" s="68">
        <v>46</v>
      </c>
      <c r="G35" s="69">
        <v>1.7</v>
      </c>
      <c r="H35" s="69">
        <v>0.3</v>
      </c>
      <c r="I35" s="69">
        <v>9</v>
      </c>
    </row>
    <row r="36" spans="1:15" ht="12.75" customHeight="1" thickBot="1" x14ac:dyDescent="0.3">
      <c r="A36" s="54"/>
      <c r="B36" s="40"/>
      <c r="C36" s="76"/>
      <c r="D36" s="75"/>
      <c r="E36" s="115">
        <f>E33+E34+E35</f>
        <v>20.2</v>
      </c>
      <c r="F36" s="119">
        <f>F34+F33+F35</f>
        <v>228.5</v>
      </c>
      <c r="G36" s="119">
        <f>G32+G33+G34+G35</f>
        <v>8.92</v>
      </c>
      <c r="H36" s="119">
        <f>H32+H33+H34+H35</f>
        <v>10.280000000000001</v>
      </c>
      <c r="I36" s="130">
        <f>I32+I33+I34+I35</f>
        <v>24.990000000000002</v>
      </c>
    </row>
    <row r="37" spans="1:15" ht="31.5" customHeight="1" x14ac:dyDescent="0.2">
      <c r="A37" s="163" t="s">
        <v>30</v>
      </c>
      <c r="B37" s="34" t="s">
        <v>51</v>
      </c>
      <c r="C37" s="77" t="s">
        <v>61</v>
      </c>
      <c r="D37" s="78" t="s">
        <v>25</v>
      </c>
      <c r="E37" s="77">
        <v>5.82</v>
      </c>
      <c r="F37" s="79">
        <v>61</v>
      </c>
      <c r="G37" s="77">
        <v>1.18</v>
      </c>
      <c r="H37" s="77">
        <v>3.94</v>
      </c>
      <c r="I37" s="77">
        <v>5.66</v>
      </c>
    </row>
    <row r="38" spans="1:15" ht="15.75" customHeight="1" x14ac:dyDescent="0.2">
      <c r="A38" s="164"/>
      <c r="B38" s="27" t="s">
        <v>53</v>
      </c>
      <c r="C38" s="80" t="s">
        <v>54</v>
      </c>
      <c r="D38" s="81" t="s">
        <v>42</v>
      </c>
      <c r="E38" s="80">
        <v>15.63</v>
      </c>
      <c r="F38" s="79">
        <v>128.80000000000001</v>
      </c>
      <c r="G38" s="98">
        <v>6.09</v>
      </c>
      <c r="H38" s="98">
        <v>8.8800000000000008</v>
      </c>
      <c r="I38" s="98">
        <v>6.13</v>
      </c>
    </row>
    <row r="39" spans="1:15" ht="15.75" customHeight="1" x14ac:dyDescent="0.2">
      <c r="A39" s="164"/>
      <c r="B39" s="27" t="s">
        <v>55</v>
      </c>
      <c r="C39" s="80" t="s">
        <v>2</v>
      </c>
      <c r="D39" s="81" t="s">
        <v>67</v>
      </c>
      <c r="E39" s="80">
        <v>7.44</v>
      </c>
      <c r="F39" s="65">
        <v>159.25</v>
      </c>
      <c r="G39" s="66">
        <v>5.62</v>
      </c>
      <c r="H39" s="66">
        <v>3.98</v>
      </c>
      <c r="I39" s="66">
        <v>25.25</v>
      </c>
    </row>
    <row r="40" spans="1:15" ht="15.75" customHeight="1" x14ac:dyDescent="0.2">
      <c r="A40" s="164"/>
      <c r="B40" s="38"/>
      <c r="C40" s="67" t="s">
        <v>8</v>
      </c>
      <c r="D40" s="63" t="s">
        <v>24</v>
      </c>
      <c r="E40" s="64">
        <v>0.91</v>
      </c>
      <c r="F40" s="68">
        <v>46</v>
      </c>
      <c r="G40" s="69">
        <v>1.7</v>
      </c>
      <c r="H40" s="69">
        <v>0.3</v>
      </c>
      <c r="I40" s="69">
        <v>9</v>
      </c>
    </row>
    <row r="41" spans="1:15" ht="15.75" customHeight="1" thickBot="1" x14ac:dyDescent="0.25">
      <c r="A41" s="164"/>
      <c r="B41" s="44" t="s">
        <v>22</v>
      </c>
      <c r="C41" s="62" t="s">
        <v>3</v>
      </c>
      <c r="D41" s="63" t="s">
        <v>9</v>
      </c>
      <c r="E41" s="64">
        <v>2</v>
      </c>
      <c r="F41" s="65">
        <v>60</v>
      </c>
      <c r="G41" s="66">
        <v>7.0000000000000007E-2</v>
      </c>
      <c r="H41" s="66">
        <v>0.02</v>
      </c>
      <c r="I41" s="66">
        <v>15</v>
      </c>
    </row>
    <row r="42" spans="1:15" ht="16.5" thickBot="1" x14ac:dyDescent="0.3">
      <c r="A42" s="55"/>
      <c r="B42" s="37"/>
      <c r="C42" s="99"/>
      <c r="D42" s="100"/>
      <c r="E42" s="131">
        <f>E37+E38+E39+E40+E41</f>
        <v>31.800000000000004</v>
      </c>
      <c r="F42" s="132">
        <f>F37+F38+F39+F40+F41</f>
        <v>455.05</v>
      </c>
      <c r="G42" s="133">
        <f>G37+G38+G39+G40+G41</f>
        <v>14.66</v>
      </c>
      <c r="H42" s="133">
        <f>H37+H38+H39+H40+H41</f>
        <v>17.12</v>
      </c>
      <c r="I42" s="134">
        <f>I37+I38+I39+I40+I41</f>
        <v>61.04</v>
      </c>
    </row>
    <row r="43" spans="1:15" ht="16.5" thickBot="1" x14ac:dyDescent="0.3">
      <c r="A43" s="30"/>
      <c r="B43" s="36"/>
      <c r="C43" s="101"/>
      <c r="D43" s="102"/>
      <c r="E43" s="135">
        <f>E42+E36</f>
        <v>52</v>
      </c>
      <c r="F43" s="136"/>
      <c r="G43" s="137"/>
      <c r="H43" s="137"/>
      <c r="I43" s="138"/>
    </row>
    <row r="44" spans="1:15" ht="15" customHeight="1" x14ac:dyDescent="0.2">
      <c r="A44" s="56" t="s">
        <v>35</v>
      </c>
      <c r="B44" s="46"/>
      <c r="C44" s="70" t="s">
        <v>58</v>
      </c>
      <c r="D44" s="71" t="s">
        <v>60</v>
      </c>
      <c r="E44" s="72">
        <v>13</v>
      </c>
      <c r="F44" s="73">
        <v>90</v>
      </c>
      <c r="G44" s="69"/>
      <c r="H44" s="69"/>
      <c r="I44" s="69">
        <v>20</v>
      </c>
    </row>
    <row r="45" spans="1:15" ht="15" customHeight="1" thickBot="1" x14ac:dyDescent="0.25">
      <c r="A45" s="57"/>
      <c r="B45" s="44"/>
      <c r="C45" s="62" t="s">
        <v>1</v>
      </c>
      <c r="D45" s="71" t="s">
        <v>48</v>
      </c>
      <c r="E45" s="72">
        <v>7.2</v>
      </c>
      <c r="F45" s="73">
        <v>138.6</v>
      </c>
      <c r="G45" s="69">
        <v>1.02</v>
      </c>
      <c r="H45" s="69">
        <v>8.3000000000000007</v>
      </c>
      <c r="I45" s="69">
        <v>14.77</v>
      </c>
    </row>
    <row r="46" spans="1:15" ht="13.5" customHeight="1" thickBot="1" x14ac:dyDescent="0.3">
      <c r="A46" s="57"/>
      <c r="B46" s="39"/>
      <c r="C46" s="103"/>
      <c r="D46" s="104"/>
      <c r="E46" s="139">
        <f>SUM(E44:E45)</f>
        <v>20.2</v>
      </c>
      <c r="F46" s="140">
        <f>F44+F45</f>
        <v>228.6</v>
      </c>
      <c r="G46" s="141">
        <f>G44+G45</f>
        <v>1.02</v>
      </c>
      <c r="H46" s="141">
        <f>H44+H45</f>
        <v>8.3000000000000007</v>
      </c>
      <c r="I46" s="141">
        <f>I44+I45</f>
        <v>34.769999999999996</v>
      </c>
    </row>
    <row r="47" spans="1:15" ht="16.5" thickBot="1" x14ac:dyDescent="0.3">
      <c r="A47" s="58"/>
      <c r="B47" s="33"/>
      <c r="C47" s="103"/>
      <c r="D47" s="104"/>
      <c r="E47" s="139">
        <f>E46+E42</f>
        <v>52</v>
      </c>
      <c r="F47" s="142"/>
      <c r="G47" s="143"/>
      <c r="H47" s="143"/>
      <c r="I47" s="144"/>
    </row>
    <row r="48" spans="1:15" ht="15" customHeight="1" x14ac:dyDescent="0.2">
      <c r="A48" s="162" t="s">
        <v>31</v>
      </c>
      <c r="B48" s="34" t="s">
        <v>51</v>
      </c>
      <c r="C48" s="77" t="s">
        <v>61</v>
      </c>
      <c r="D48" s="78" t="s">
        <v>25</v>
      </c>
      <c r="E48" s="77">
        <v>5.82</v>
      </c>
      <c r="F48" s="79">
        <v>61</v>
      </c>
      <c r="G48" s="77">
        <v>1.18</v>
      </c>
      <c r="H48" s="77">
        <v>3.94</v>
      </c>
      <c r="I48" s="77">
        <v>5.66</v>
      </c>
    </row>
    <row r="49" spans="1:9" ht="15" x14ac:dyDescent="0.2">
      <c r="A49" s="156"/>
      <c r="B49" s="27" t="s">
        <v>53</v>
      </c>
      <c r="C49" s="80" t="s">
        <v>54</v>
      </c>
      <c r="D49" s="81" t="s">
        <v>69</v>
      </c>
      <c r="E49" s="80">
        <v>13.68</v>
      </c>
      <c r="F49" s="79">
        <v>112.7</v>
      </c>
      <c r="G49" s="98">
        <v>5.33</v>
      </c>
      <c r="H49" s="98">
        <v>7.77</v>
      </c>
      <c r="I49" s="98">
        <v>5.36</v>
      </c>
    </row>
    <row r="50" spans="1:9" ht="15" x14ac:dyDescent="0.2">
      <c r="A50" s="156"/>
      <c r="B50" s="27" t="s">
        <v>55</v>
      </c>
      <c r="C50" s="80" t="s">
        <v>2</v>
      </c>
      <c r="D50" s="81" t="s">
        <v>70</v>
      </c>
      <c r="E50" s="80">
        <v>7.38</v>
      </c>
      <c r="F50" s="65">
        <v>159.25</v>
      </c>
      <c r="G50" s="66">
        <v>5.62</v>
      </c>
      <c r="H50" s="66">
        <v>3.98</v>
      </c>
      <c r="I50" s="66">
        <v>25.25</v>
      </c>
    </row>
    <row r="51" spans="1:9" ht="15" x14ac:dyDescent="0.2">
      <c r="A51" s="156"/>
      <c r="B51" s="38"/>
      <c r="C51" s="67" t="s">
        <v>8</v>
      </c>
      <c r="D51" s="63" t="s">
        <v>24</v>
      </c>
      <c r="E51" s="64">
        <v>0.91</v>
      </c>
      <c r="F51" s="68">
        <v>46</v>
      </c>
      <c r="G51" s="69">
        <v>1.7</v>
      </c>
      <c r="H51" s="69">
        <v>0.3</v>
      </c>
      <c r="I51" s="69">
        <v>9</v>
      </c>
    </row>
    <row r="52" spans="1:9" ht="15" x14ac:dyDescent="0.2">
      <c r="A52" s="156"/>
      <c r="B52" s="44" t="s">
        <v>22</v>
      </c>
      <c r="C52" s="62" t="s">
        <v>3</v>
      </c>
      <c r="D52" s="63" t="s">
        <v>9</v>
      </c>
      <c r="E52" s="64">
        <v>2</v>
      </c>
      <c r="F52" s="65">
        <v>60</v>
      </c>
      <c r="G52" s="66">
        <v>7.0000000000000007E-2</v>
      </c>
      <c r="H52" s="66">
        <v>0.02</v>
      </c>
      <c r="I52" s="66">
        <v>15</v>
      </c>
    </row>
    <row r="53" spans="1:9" ht="15.75" thickBot="1" x14ac:dyDescent="0.25">
      <c r="A53" s="156"/>
      <c r="B53" s="28"/>
      <c r="C53" s="88"/>
      <c r="D53" s="105"/>
      <c r="E53" s="106"/>
      <c r="F53" s="107"/>
      <c r="G53" s="92"/>
      <c r="H53" s="92"/>
      <c r="I53" s="92"/>
    </row>
    <row r="54" spans="1:9" ht="16.5" thickBot="1" x14ac:dyDescent="0.3">
      <c r="A54" s="157"/>
      <c r="B54" s="39"/>
      <c r="C54" s="103"/>
      <c r="D54" s="104"/>
      <c r="E54" s="131">
        <f>E48+E49+E50+E51+E52</f>
        <v>29.79</v>
      </c>
      <c r="F54" s="121">
        <f>F48+F49+F50+F51+F52</f>
        <v>438.95</v>
      </c>
      <c r="G54" s="145">
        <f>G48+G49+G50+G51+G52</f>
        <v>13.899999999999999</v>
      </c>
      <c r="H54" s="145">
        <f>H48+H49+H50+H51+H52</f>
        <v>16.010000000000002</v>
      </c>
      <c r="I54" s="146">
        <f>I48+I49+I50+I51+I52</f>
        <v>60.269999999999996</v>
      </c>
    </row>
    <row r="55" spans="1:9" ht="15" customHeight="1" x14ac:dyDescent="0.2">
      <c r="A55" s="155" t="s">
        <v>32</v>
      </c>
      <c r="B55" s="41" t="s">
        <v>22</v>
      </c>
      <c r="C55" s="62" t="s">
        <v>3</v>
      </c>
      <c r="D55" s="63" t="s">
        <v>9</v>
      </c>
      <c r="E55" s="64">
        <v>2</v>
      </c>
      <c r="F55" s="65">
        <v>60</v>
      </c>
      <c r="G55" s="66">
        <v>7.0000000000000007E-2</v>
      </c>
      <c r="H55" s="66">
        <v>0.02</v>
      </c>
      <c r="I55" s="66">
        <v>15</v>
      </c>
    </row>
    <row r="56" spans="1:9" ht="15.75" thickBot="1" x14ac:dyDescent="0.25">
      <c r="A56" s="156"/>
      <c r="B56" s="32" t="s">
        <v>62</v>
      </c>
      <c r="C56" s="108" t="s">
        <v>63</v>
      </c>
      <c r="D56" s="109" t="s">
        <v>26</v>
      </c>
      <c r="E56" s="108">
        <v>3.21</v>
      </c>
      <c r="F56" s="110">
        <v>131</v>
      </c>
      <c r="G56" s="108">
        <v>3.88</v>
      </c>
      <c r="H56" s="108">
        <v>2.36</v>
      </c>
      <c r="I56" s="108">
        <v>23.55</v>
      </c>
    </row>
    <row r="57" spans="1:9" ht="16.5" thickBot="1" x14ac:dyDescent="0.3">
      <c r="A57" s="156"/>
      <c r="B57" s="39"/>
      <c r="C57" s="103"/>
      <c r="D57" s="104"/>
      <c r="E57" s="143">
        <f>SUM(E55:E56)</f>
        <v>5.21</v>
      </c>
      <c r="F57" s="140">
        <f>F55+F56</f>
        <v>191</v>
      </c>
      <c r="G57" s="141">
        <f>G55+G56</f>
        <v>3.9499999999999997</v>
      </c>
      <c r="H57" s="141">
        <f>H55+H56</f>
        <v>2.38</v>
      </c>
      <c r="I57" s="141">
        <f>I55+I56</f>
        <v>38.549999999999997</v>
      </c>
    </row>
    <row r="58" spans="1:9" ht="16.5" thickBot="1" x14ac:dyDescent="0.3">
      <c r="A58" s="157"/>
      <c r="B58" s="39"/>
      <c r="C58" s="103"/>
      <c r="D58" s="104"/>
      <c r="E58" s="143">
        <f>E54+E57</f>
        <v>35</v>
      </c>
      <c r="F58" s="142"/>
      <c r="G58" s="143"/>
      <c r="H58" s="143"/>
      <c r="I58" s="144"/>
    </row>
    <row r="59" spans="1:9" ht="15" customHeight="1" x14ac:dyDescent="0.2">
      <c r="A59" s="155" t="s">
        <v>45</v>
      </c>
      <c r="B59" s="34" t="s">
        <v>51</v>
      </c>
      <c r="C59" s="77" t="s">
        <v>52</v>
      </c>
      <c r="D59" s="78" t="s">
        <v>6</v>
      </c>
      <c r="E59" s="77">
        <v>8.8699999999999992</v>
      </c>
      <c r="F59" s="79">
        <v>76.25</v>
      </c>
      <c r="G59" s="77">
        <v>1.48</v>
      </c>
      <c r="H59" s="77">
        <v>4.92</v>
      </c>
      <c r="I59" s="77">
        <v>6.09</v>
      </c>
    </row>
    <row r="60" spans="1:9" ht="12.75" customHeight="1" x14ac:dyDescent="0.2">
      <c r="A60" s="156"/>
      <c r="B60" s="27" t="s">
        <v>53</v>
      </c>
      <c r="C60" s="80" t="s">
        <v>54</v>
      </c>
      <c r="D60" s="81" t="s">
        <v>71</v>
      </c>
      <c r="E60" s="80">
        <v>21.49</v>
      </c>
      <c r="F60" s="79">
        <v>177.1</v>
      </c>
      <c r="G60" s="98">
        <v>8.3699999999999992</v>
      </c>
      <c r="H60" s="98">
        <v>12.21</v>
      </c>
      <c r="I60" s="98">
        <v>8.42</v>
      </c>
    </row>
    <row r="61" spans="1:9" ht="12.75" customHeight="1" x14ac:dyDescent="0.2">
      <c r="A61" s="156"/>
      <c r="B61" s="27" t="s">
        <v>55</v>
      </c>
      <c r="C61" s="80" t="s">
        <v>2</v>
      </c>
      <c r="D61" s="81" t="s">
        <v>72</v>
      </c>
      <c r="E61" s="80">
        <v>6.48</v>
      </c>
      <c r="F61" s="65">
        <v>138.13</v>
      </c>
      <c r="G61" s="66">
        <v>4.87</v>
      </c>
      <c r="H61" s="66">
        <v>3.45</v>
      </c>
      <c r="I61" s="66">
        <v>21.9</v>
      </c>
    </row>
    <row r="62" spans="1:9" ht="12.75" customHeight="1" x14ac:dyDescent="0.2">
      <c r="A62" s="156"/>
      <c r="B62" s="44" t="s">
        <v>56</v>
      </c>
      <c r="C62" s="62" t="s">
        <v>57</v>
      </c>
      <c r="D62" s="63" t="s">
        <v>25</v>
      </c>
      <c r="E62" s="64">
        <v>6.2</v>
      </c>
      <c r="F62" s="65">
        <v>114.6</v>
      </c>
      <c r="G62" s="66">
        <v>0.16</v>
      </c>
      <c r="H62" s="66">
        <v>0.16</v>
      </c>
      <c r="I62" s="66">
        <v>27.88</v>
      </c>
    </row>
    <row r="63" spans="1:9" ht="12.75" customHeight="1" x14ac:dyDescent="0.2">
      <c r="A63" s="156"/>
      <c r="B63" s="46"/>
      <c r="C63" s="82" t="s">
        <v>5</v>
      </c>
      <c r="D63" s="83" t="s">
        <v>24</v>
      </c>
      <c r="E63" s="82">
        <v>1.57</v>
      </c>
      <c r="F63" s="84">
        <v>56</v>
      </c>
      <c r="G63" s="85">
        <v>1.6</v>
      </c>
      <c r="H63" s="85">
        <v>0.6</v>
      </c>
      <c r="I63" s="85">
        <v>10.8</v>
      </c>
    </row>
    <row r="64" spans="1:9" ht="12.75" customHeight="1" x14ac:dyDescent="0.2">
      <c r="A64" s="156"/>
      <c r="B64" s="38"/>
      <c r="C64" s="67" t="s">
        <v>8</v>
      </c>
      <c r="D64" s="63" t="s">
        <v>24</v>
      </c>
      <c r="E64" s="64">
        <v>0.91</v>
      </c>
      <c r="F64" s="68">
        <v>46</v>
      </c>
      <c r="G64" s="69">
        <v>1.7</v>
      </c>
      <c r="H64" s="69">
        <v>0.3</v>
      </c>
      <c r="I64" s="69">
        <v>9</v>
      </c>
    </row>
    <row r="65" spans="1:13" ht="12.75" customHeight="1" x14ac:dyDescent="0.2">
      <c r="A65" s="156"/>
      <c r="B65" s="38"/>
      <c r="C65" s="67"/>
      <c r="D65" s="63"/>
      <c r="E65" s="64"/>
      <c r="F65" s="68"/>
      <c r="G65" s="69"/>
      <c r="H65" s="69"/>
      <c r="I65" s="69"/>
    </row>
    <row r="66" spans="1:13" ht="12.75" customHeight="1" x14ac:dyDescent="0.2">
      <c r="A66" s="156"/>
      <c r="B66" s="28"/>
      <c r="C66" s="82"/>
      <c r="D66" s="83"/>
      <c r="E66" s="82"/>
      <c r="F66" s="84"/>
      <c r="G66" s="85"/>
      <c r="H66" s="85"/>
      <c r="I66" s="85"/>
    </row>
    <row r="67" spans="1:13" ht="12.75" customHeight="1" thickBot="1" x14ac:dyDescent="0.3">
      <c r="A67" s="156"/>
      <c r="B67" s="28"/>
      <c r="C67" s="88"/>
      <c r="D67" s="105"/>
      <c r="E67" s="147"/>
      <c r="F67" s="148"/>
      <c r="G67" s="149"/>
      <c r="H67" s="149"/>
      <c r="I67" s="149"/>
    </row>
    <row r="68" spans="1:13" ht="13.5" customHeight="1" thickBot="1" x14ac:dyDescent="0.3">
      <c r="A68" s="157"/>
      <c r="B68" s="39"/>
      <c r="C68" s="103"/>
      <c r="D68" s="104"/>
      <c r="E68" s="131">
        <f>E59+E60+E61+E62+E63+E64</f>
        <v>45.52</v>
      </c>
      <c r="F68" s="121">
        <f>F59+F60+F61+F62+F63+F64</f>
        <v>608.08000000000004</v>
      </c>
      <c r="G68" s="145">
        <f>G59+G60+G61+G62+G63+G64</f>
        <v>18.18</v>
      </c>
      <c r="H68" s="145">
        <f>H59+H60+H61+H62+H63+H64+H65</f>
        <v>21.640000000000004</v>
      </c>
      <c r="I68" s="146">
        <f>I59+I60+I61+I62+I63+I64+I65</f>
        <v>84.089999999999989</v>
      </c>
    </row>
    <row r="69" spans="1:13" ht="30" customHeight="1" x14ac:dyDescent="0.2">
      <c r="A69" s="158" t="s">
        <v>33</v>
      </c>
      <c r="B69" s="27" t="s">
        <v>53</v>
      </c>
      <c r="C69" s="80" t="s">
        <v>54</v>
      </c>
      <c r="D69" s="81" t="s">
        <v>66</v>
      </c>
      <c r="E69" s="80">
        <v>17.59</v>
      </c>
      <c r="F69" s="79">
        <v>144.9</v>
      </c>
      <c r="G69" s="77">
        <v>6.85</v>
      </c>
      <c r="H69" s="77">
        <v>10</v>
      </c>
      <c r="I69" s="77">
        <v>6.89</v>
      </c>
    </row>
    <row r="70" spans="1:13" ht="15" customHeight="1" x14ac:dyDescent="0.2">
      <c r="A70" s="159"/>
      <c r="B70" s="27" t="s">
        <v>55</v>
      </c>
      <c r="C70" s="80" t="s">
        <v>2</v>
      </c>
      <c r="D70" s="81" t="s">
        <v>73</v>
      </c>
      <c r="E70" s="80">
        <v>6.5</v>
      </c>
      <c r="F70" s="65">
        <v>138.13</v>
      </c>
      <c r="G70" s="66">
        <v>4.87</v>
      </c>
      <c r="H70" s="66">
        <v>3.45</v>
      </c>
      <c r="I70" s="66">
        <v>21.9</v>
      </c>
    </row>
    <row r="71" spans="1:13" ht="15" customHeight="1" x14ac:dyDescent="0.2">
      <c r="A71" s="159"/>
      <c r="B71" s="44" t="s">
        <v>22</v>
      </c>
      <c r="C71" s="62" t="s">
        <v>3</v>
      </c>
      <c r="D71" s="63" t="s">
        <v>9</v>
      </c>
      <c r="E71" s="64">
        <v>2</v>
      </c>
      <c r="F71" s="65">
        <v>60</v>
      </c>
      <c r="G71" s="66">
        <v>7.0000000000000007E-2</v>
      </c>
      <c r="H71" s="66">
        <v>0.02</v>
      </c>
      <c r="I71" s="66">
        <v>15</v>
      </c>
    </row>
    <row r="72" spans="1:13" ht="15" x14ac:dyDescent="0.2">
      <c r="A72" s="159"/>
      <c r="B72" s="38"/>
      <c r="C72" s="67" t="s">
        <v>8</v>
      </c>
      <c r="D72" s="63" t="s">
        <v>24</v>
      </c>
      <c r="E72" s="64">
        <v>0.91</v>
      </c>
      <c r="F72" s="68">
        <v>46</v>
      </c>
      <c r="G72" s="69">
        <v>1.7</v>
      </c>
      <c r="H72" s="69">
        <v>0.3</v>
      </c>
      <c r="I72" s="69">
        <v>9</v>
      </c>
    </row>
    <row r="73" spans="1:13" ht="15.75" x14ac:dyDescent="0.25">
      <c r="A73" s="159"/>
      <c r="B73" s="44"/>
      <c r="C73" s="62"/>
      <c r="D73" s="63"/>
      <c r="E73" s="150">
        <v>27</v>
      </c>
      <c r="F73" s="151">
        <v>389.03</v>
      </c>
      <c r="G73" s="152">
        <v>13.489999999999998</v>
      </c>
      <c r="H73" s="152">
        <v>13.77</v>
      </c>
      <c r="I73" s="152">
        <v>52.79</v>
      </c>
    </row>
    <row r="74" spans="1:13" ht="15" x14ac:dyDescent="0.2">
      <c r="A74" s="160" t="s">
        <v>34</v>
      </c>
      <c r="B74" s="34" t="s">
        <v>39</v>
      </c>
      <c r="C74" s="77" t="s">
        <v>38</v>
      </c>
      <c r="D74" s="78" t="s">
        <v>37</v>
      </c>
      <c r="E74" s="77">
        <v>24.99</v>
      </c>
      <c r="F74" s="79">
        <v>295</v>
      </c>
      <c r="G74" s="77">
        <v>10.09</v>
      </c>
      <c r="H74" s="77">
        <v>11.1</v>
      </c>
      <c r="I74" s="77">
        <v>28.6</v>
      </c>
      <c r="J74" s="12"/>
      <c r="K74" s="12"/>
      <c r="L74" s="2"/>
      <c r="M74" s="2"/>
    </row>
    <row r="75" spans="1:13" ht="15" x14ac:dyDescent="0.2">
      <c r="A75" s="160"/>
      <c r="B75" s="32" t="s">
        <v>62</v>
      </c>
      <c r="C75" s="108" t="s">
        <v>63</v>
      </c>
      <c r="D75" s="109" t="s">
        <v>26</v>
      </c>
      <c r="E75" s="108">
        <v>3.21</v>
      </c>
      <c r="F75" s="110">
        <v>131</v>
      </c>
      <c r="G75" s="108">
        <v>3.88</v>
      </c>
      <c r="H75" s="108">
        <v>2.36</v>
      </c>
      <c r="I75" s="108">
        <v>23.55</v>
      </c>
      <c r="J75" s="2"/>
      <c r="K75" s="2"/>
      <c r="L75" s="2"/>
      <c r="M75" s="2"/>
    </row>
    <row r="76" spans="1:13" ht="15" x14ac:dyDescent="0.2">
      <c r="A76" s="160"/>
      <c r="B76" s="29" t="s">
        <v>40</v>
      </c>
      <c r="C76" s="111" t="s">
        <v>7</v>
      </c>
      <c r="D76" s="112" t="s">
        <v>37</v>
      </c>
      <c r="E76" s="113">
        <v>10.82</v>
      </c>
      <c r="F76" s="114">
        <v>304</v>
      </c>
      <c r="G76" s="113">
        <v>5.5</v>
      </c>
      <c r="H76" s="113">
        <v>4.99</v>
      </c>
      <c r="I76" s="113">
        <v>59.23</v>
      </c>
      <c r="J76" s="2"/>
      <c r="K76" s="2"/>
      <c r="L76" s="2"/>
      <c r="M76" s="2"/>
    </row>
    <row r="77" spans="1:13" ht="15" x14ac:dyDescent="0.2">
      <c r="A77" s="161"/>
      <c r="B77" s="21" t="s">
        <v>22</v>
      </c>
      <c r="C77" s="67" t="s">
        <v>3</v>
      </c>
      <c r="D77" s="71" t="s">
        <v>9</v>
      </c>
      <c r="E77" s="72">
        <v>2</v>
      </c>
      <c r="F77" s="68">
        <v>60</v>
      </c>
      <c r="G77" s="69">
        <v>7.0000000000000007E-2</v>
      </c>
      <c r="H77" s="69">
        <v>0.02</v>
      </c>
      <c r="I77" s="69">
        <v>15</v>
      </c>
      <c r="J77" s="2"/>
      <c r="K77" s="2"/>
      <c r="L77" s="2"/>
      <c r="M77" s="2"/>
    </row>
    <row r="79" spans="1:13" ht="15.75" x14ac:dyDescent="0.25">
      <c r="A79" s="13"/>
      <c r="B79" s="13"/>
      <c r="C79" s="13"/>
      <c r="D79" s="14"/>
      <c r="E79" s="13"/>
      <c r="F79" s="13"/>
    </row>
    <row r="80" spans="1:13" ht="15.75" x14ac:dyDescent="0.25">
      <c r="A80" s="13"/>
      <c r="B80" s="13"/>
      <c r="C80" s="13"/>
      <c r="D80" s="14"/>
      <c r="E80" s="13"/>
      <c r="F80" s="13"/>
    </row>
    <row r="81" spans="1:6" ht="15.75" x14ac:dyDescent="0.25">
      <c r="A81" s="13"/>
      <c r="B81" s="13"/>
      <c r="C81" s="13"/>
      <c r="D81" s="14"/>
      <c r="E81" s="13"/>
      <c r="F81" s="13"/>
    </row>
  </sheetData>
  <mergeCells count="7">
    <mergeCell ref="B2:C2"/>
    <mergeCell ref="A55:A58"/>
    <mergeCell ref="A69:A73"/>
    <mergeCell ref="A59:A68"/>
    <mergeCell ref="A74:A77"/>
    <mergeCell ref="A48:A54"/>
    <mergeCell ref="A37:A41"/>
  </mergeCells>
  <phoneticPr fontId="0" type="noConversion"/>
  <pageMargins left="0.74803149606299213" right="0.15748031496062992" top="0.19685039370078741" bottom="0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2022-04-13T13:19:30Z</cp:lastPrinted>
  <dcterms:created xsi:type="dcterms:W3CDTF">1996-10-08T23:32:33Z</dcterms:created>
  <dcterms:modified xsi:type="dcterms:W3CDTF">2022-06-01T04:46:23Z</dcterms:modified>
</cp:coreProperties>
</file>