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61507BE-2DE7-492C-987C-64228552C6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F71" i="1"/>
  <c r="E71" i="1"/>
  <c r="F65" i="1"/>
  <c r="E65" i="1"/>
  <c r="E57" i="1"/>
  <c r="F54" i="1"/>
  <c r="E54" i="1"/>
  <c r="E58" i="1" s="1"/>
  <c r="I46" i="1"/>
  <c r="H46" i="1"/>
  <c r="G46" i="1"/>
  <c r="F46" i="1"/>
  <c r="E46" i="1"/>
  <c r="F41" i="1"/>
  <c r="E41" i="1"/>
  <c r="E42" i="1" s="1"/>
  <c r="F36" i="1"/>
  <c r="E36" i="1"/>
  <c r="F30" i="1"/>
  <c r="E30" i="1"/>
  <c r="E31" i="1" s="1"/>
  <c r="F26" i="1"/>
  <c r="E26" i="1"/>
  <c r="F19" i="1"/>
  <c r="E19" i="1"/>
  <c r="F15" i="1"/>
  <c r="E15" i="1"/>
  <c r="F10" i="1"/>
  <c r="E10" i="1"/>
  <c r="I26" i="1"/>
  <c r="H26" i="1"/>
  <c r="G26" i="1"/>
  <c r="I54" i="1"/>
  <c r="H54" i="1"/>
  <c r="G54" i="1"/>
  <c r="G36" i="1"/>
  <c r="G15" i="1"/>
  <c r="I57" i="1"/>
  <c r="H57" i="1"/>
  <c r="G57" i="1"/>
  <c r="F57" i="1"/>
  <c r="I15" i="1"/>
  <c r="H15" i="1"/>
  <c r="G71" i="1"/>
  <c r="H71" i="1"/>
  <c r="I71" i="1"/>
  <c r="G41" i="1"/>
  <c r="H41" i="1"/>
  <c r="I41" i="1"/>
  <c r="H36" i="1"/>
  <c r="I36" i="1"/>
  <c r="I30" i="1"/>
  <c r="H30" i="1"/>
  <c r="G30" i="1"/>
  <c r="I65" i="1"/>
  <c r="H65" i="1"/>
  <c r="G65" i="1"/>
  <c r="I10" i="1"/>
  <c r="H10" i="1"/>
  <c r="G10" i="1"/>
  <c r="I19" i="1"/>
  <c r="H19" i="1"/>
  <c r="G19" i="1"/>
  <c r="E47" i="1"/>
</calcChain>
</file>

<file path=xl/sharedStrings.xml><?xml version="1.0" encoding="utf-8"?>
<sst xmlns="http://schemas.openxmlformats.org/spreadsheetml/2006/main" count="161" uniqueCount="75">
  <si>
    <t>Вафли</t>
  </si>
  <si>
    <t>Котлета из птицы</t>
  </si>
  <si>
    <t>Гречка отварная</t>
  </si>
  <si>
    <t>Чай с сахаром</t>
  </si>
  <si>
    <t>Батон</t>
  </si>
  <si>
    <t>250/10</t>
  </si>
  <si>
    <t>Пирожок с повидлом</t>
  </si>
  <si>
    <t>Какао с молоком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</si>
  <si>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</si>
  <si>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</si>
  <si>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</si>
  <si>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</si>
  <si>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</si>
  <si>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</si>
  <si>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</si>
  <si>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</si>
  <si>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</si>
  <si>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</si>
  <si>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</si>
  <si>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</si>
  <si>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</si>
  <si>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</si>
  <si>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</si>
  <si>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</si>
  <si>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</si>
  <si>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</si>
  <si>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</si>
  <si>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</si>
  <si>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</si>
  <si>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</si>
  <si>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</si>
  <si>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</si>
  <si>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</si>
  <si>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</si>
  <si>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</si>
  <si>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</si>
  <si>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</si>
  <si>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</si>
  <si>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</si>
  <si>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Пицца школьная</t>
  </si>
  <si>
    <t>250</t>
  </si>
  <si>
    <t>45</t>
  </si>
  <si>
    <t>55</t>
  </si>
  <si>
    <t>302-2015</t>
  </si>
  <si>
    <t>82-2015</t>
  </si>
  <si>
    <t xml:space="preserve">Борщ из свеж.  Капус. Со смет. </t>
  </si>
  <si>
    <t xml:space="preserve">Борщ из свеж.  Капус. </t>
  </si>
  <si>
    <t>2-я смена Обед компенсационно</t>
  </si>
  <si>
    <t>413-2015</t>
  </si>
  <si>
    <t>102</t>
  </si>
  <si>
    <t>Яблоко</t>
  </si>
  <si>
    <t>145</t>
  </si>
  <si>
    <t>295-2015</t>
  </si>
  <si>
    <t>Завтрак   компенсационно</t>
  </si>
  <si>
    <t>265-2015</t>
  </si>
  <si>
    <t>Плов из свинины</t>
  </si>
  <si>
    <t>25</t>
  </si>
  <si>
    <t>382-2015</t>
  </si>
  <si>
    <t>778-2004</t>
  </si>
  <si>
    <t>Булочка Осенняя</t>
  </si>
  <si>
    <t>60</t>
  </si>
  <si>
    <t>686-2004</t>
  </si>
  <si>
    <t>200/15/7</t>
  </si>
  <si>
    <t>406-2015</t>
  </si>
  <si>
    <t>Рис</t>
  </si>
  <si>
    <t>106</t>
  </si>
  <si>
    <t>86</t>
  </si>
  <si>
    <t>54</t>
  </si>
  <si>
    <t>51/100</t>
  </si>
  <si>
    <t>28/100</t>
  </si>
  <si>
    <t>42/100</t>
  </si>
  <si>
    <t>25/100</t>
  </si>
  <si>
    <t>26/100</t>
  </si>
  <si>
    <t>35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</si>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</sst>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51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15" xfId="0" applyNumberFormat="1" applyFont="1" applyFill="1" applyBorder="1" applyAlignment="1" applyProtection="1"/>
    <xf numFmtId="0" fontId="4" fillId="0" borderId="15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4" fillId="2" borderId="22" xfId="0" applyFont="1" applyFill="1" applyBorder="1" applyAlignment="1" applyProtection="1">
      <protection locked="0"/>
    </xf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20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2" fontId="8" fillId="2" borderId="6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0" fontId="8" fillId="2" borderId="24" xfId="0" applyFont="1" applyFill="1" applyBorder="1" applyAlignment="1"/>
    <xf numFmtId="49" fontId="8" fillId="2" borderId="24" xfId="0" applyNumberFormat="1" applyFont="1" applyFill="1" applyBorder="1" applyAlignment="1" applyProtection="1">
      <protection locked="0"/>
    </xf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0" borderId="25" xfId="179" applyFont="1" applyBorder="1" applyAlignment="1"/>
    <xf numFmtId="49" fontId="8" fillId="0" borderId="25" xfId="179" applyNumberFormat="1" applyFont="1" applyBorder="1" applyAlignment="1"/>
    <xf numFmtId="49" fontId="8" fillId="0" borderId="19" xfId="123" applyNumberFormat="1" applyFont="1" applyBorder="1" applyAlignment="1"/>
    <xf numFmtId="0" fontId="8" fillId="0" borderId="25" xfId="0" applyFont="1" applyBorder="1" applyAlignment="1"/>
    <xf numFmtId="49" fontId="8" fillId="0" borderId="25" xfId="0" applyNumberFormat="1" applyFont="1" applyBorder="1" applyAlignment="1"/>
    <xf numFmtId="49" fontId="8" fillId="2" borderId="2" xfId="0" applyNumberFormat="1" applyFont="1" applyFill="1" applyBorder="1" applyAlignment="1" applyProtection="1">
      <protection locked="0"/>
    </xf>
    <xf numFmtId="2" fontId="8" fillId="2" borderId="24" xfId="0" applyNumberFormat="1" applyFont="1" applyFill="1" applyBorder="1" applyAlignment="1" applyProtection="1">
      <protection locked="0"/>
    </xf>
    <xf numFmtId="49" fontId="8" fillId="0" borderId="1" xfId="0" applyNumberFormat="1" applyFont="1" applyBorder="1" applyAlignment="1"/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1" fontId="6" fillId="2" borderId="18" xfId="0" applyNumberFormat="1" applyFont="1" applyFill="1" applyBorder="1" applyAlignment="1" applyProtection="1">
      <protection locked="0"/>
    </xf>
    <xf numFmtId="2" fontId="6" fillId="2" borderId="17" xfId="0" applyNumberFormat="1" applyFont="1" applyFill="1" applyBorder="1" applyAlignment="1" applyProtection="1">
      <protection locked="0"/>
    </xf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164" fontId="6" fillId="0" borderId="2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5" xfId="179" applyNumberFormat="1" applyFont="1" applyBorder="1" applyAlignment="1"/>
    <xf numFmtId="0" fontId="6" fillId="0" borderId="26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2" fontId="6" fillId="0" borderId="17" xfId="0" applyNumberFormat="1" applyFont="1" applyBorder="1" applyAlignment="1"/>
    <xf numFmtId="2" fontId="6" fillId="0" borderId="19" xfId="0" applyNumberFormat="1" applyFont="1" applyFill="1" applyBorder="1" applyAlignment="1" applyProtection="1"/>
    <xf numFmtId="2" fontId="6" fillId="0" borderId="18" xfId="123" applyNumberFormat="1" applyFont="1" applyBorder="1" applyAlignment="1"/>
    <xf numFmtId="2" fontId="6" fillId="0" borderId="25" xfId="0" applyNumberFormat="1" applyFont="1" applyBorder="1" applyAlignment="1"/>
    <xf numFmtId="0" fontId="6" fillId="0" borderId="26" xfId="0" applyFont="1" applyBorder="1" applyAlignment="1"/>
    <xf numFmtId="0" fontId="6" fillId="0" borderId="25" xfId="0" applyFont="1" applyBorder="1" applyAlignment="1"/>
    <xf numFmtId="0" fontId="6" fillId="0" borderId="27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2" fontId="6" fillId="0" borderId="19" xfId="123" applyNumberFormat="1" applyFont="1" applyBorder="1" applyAlignment="1"/>
    <xf numFmtId="2" fontId="6" fillId="0" borderId="18" xfId="0" applyNumberFormat="1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tabSelected="1" topLeftCell="A61" workbookViewId="0">
      <selection activeCell="C66" sqref="C66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11</v>
      </c>
      <c r="B2" s="138"/>
      <c r="C2" s="139"/>
      <c r="D2" s="10" t="s">
        <v>12</v>
      </c>
      <c r="E2" s="7"/>
      <c r="F2" s="6"/>
      <c r="G2" s="6"/>
      <c r="H2" s="6" t="s">
        <v>13</v>
      </c>
      <c r="I2" s="8">
        <v>44664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8" t="s">
        <v>14</v>
      </c>
      <c r="B4" s="37" t="s">
        <v>15</v>
      </c>
      <c r="C4" s="37" t="s">
        <v>16</v>
      </c>
      <c r="D4" s="36" t="s">
        <v>17</v>
      </c>
      <c r="E4" s="37" t="s">
        <v>18</v>
      </c>
      <c r="F4" s="35" t="s">
        <v>19</v>
      </c>
      <c r="G4" s="37" t="s">
        <v>20</v>
      </c>
      <c r="H4" s="37" t="s">
        <v>21</v>
      </c>
      <c r="I4" s="34" t="s">
        <v>22</v>
      </c>
    </row>
    <row r="5" spans="1:9" ht="15.75" x14ac:dyDescent="0.25">
      <c r="A5" s="39" t="s">
        <v>23</v>
      </c>
      <c r="B5" s="43"/>
      <c r="C5" s="59" t="s">
        <v>50</v>
      </c>
      <c r="D5" s="60" t="s">
        <v>51</v>
      </c>
      <c r="E5" s="61">
        <v>13.05</v>
      </c>
      <c r="F5" s="62">
        <v>68.150000000000006</v>
      </c>
      <c r="G5" s="63">
        <v>0.57999999999999996</v>
      </c>
      <c r="H5" s="63">
        <v>0.57999999999999996</v>
      </c>
      <c r="I5" s="63">
        <v>14.21</v>
      </c>
    </row>
    <row r="6" spans="1:9" ht="15.75" x14ac:dyDescent="0.25">
      <c r="A6" s="15"/>
      <c r="B6" s="42" t="s">
        <v>52</v>
      </c>
      <c r="C6" s="64" t="s">
        <v>1</v>
      </c>
      <c r="D6" s="65" t="s">
        <v>42</v>
      </c>
      <c r="E6" s="66">
        <v>21.49</v>
      </c>
      <c r="F6" s="67">
        <v>177.1</v>
      </c>
      <c r="G6" s="68">
        <v>8.3699999999999992</v>
      </c>
      <c r="H6" s="68">
        <v>12.21</v>
      </c>
      <c r="I6" s="68">
        <v>8.42</v>
      </c>
    </row>
    <row r="7" spans="1:9" ht="15.75" x14ac:dyDescent="0.25">
      <c r="A7" s="15"/>
      <c r="B7" s="42" t="s">
        <v>43</v>
      </c>
      <c r="C7" s="59" t="s">
        <v>2</v>
      </c>
      <c r="D7" s="60" t="s">
        <v>65</v>
      </c>
      <c r="E7" s="61">
        <v>8.07</v>
      </c>
      <c r="F7" s="69">
        <v>172.25</v>
      </c>
      <c r="G7" s="70">
        <v>6.07</v>
      </c>
      <c r="H7" s="70">
        <v>4.3</v>
      </c>
      <c r="I7" s="70">
        <v>27.31</v>
      </c>
    </row>
    <row r="8" spans="1:9" ht="15.75" x14ac:dyDescent="0.25">
      <c r="A8" s="15"/>
      <c r="B8" s="42" t="s">
        <v>24</v>
      </c>
      <c r="C8" s="71" t="s">
        <v>3</v>
      </c>
      <c r="D8" s="60" t="s">
        <v>10</v>
      </c>
      <c r="E8" s="61">
        <v>2</v>
      </c>
      <c r="F8" s="72">
        <v>60</v>
      </c>
      <c r="G8" s="73">
        <v>7.0000000000000007E-2</v>
      </c>
      <c r="H8" s="73">
        <v>0.02</v>
      </c>
      <c r="I8" s="73">
        <v>15</v>
      </c>
    </row>
    <row r="9" spans="1:9" ht="16.5" thickBot="1" x14ac:dyDescent="0.3">
      <c r="A9" s="15"/>
      <c r="B9" s="41"/>
      <c r="C9" s="74" t="s">
        <v>9</v>
      </c>
      <c r="D9" s="75">
        <v>20</v>
      </c>
      <c r="E9" s="76">
        <v>0.91</v>
      </c>
      <c r="F9" s="72">
        <v>45.6</v>
      </c>
      <c r="G9" s="73">
        <v>1.7</v>
      </c>
      <c r="H9" s="73">
        <v>0.3</v>
      </c>
      <c r="I9" s="73">
        <v>9</v>
      </c>
    </row>
    <row r="10" spans="1:9" s="2" customFormat="1" ht="16.5" thickBot="1" x14ac:dyDescent="0.3">
      <c r="A10" s="16"/>
      <c r="B10" s="45"/>
      <c r="C10" s="77"/>
      <c r="D10" s="78"/>
      <c r="E10" s="106">
        <f>E5+E6+E7+E8+E9</f>
        <v>45.519999999999996</v>
      </c>
      <c r="F10" s="107">
        <f>F5+F6+F7+F8+F9</f>
        <v>523.1</v>
      </c>
      <c r="G10" s="108">
        <f>SUM(G5:G9)</f>
        <v>16.79</v>
      </c>
      <c r="H10" s="108">
        <f>SUM(H5:H9)</f>
        <v>17.41</v>
      </c>
      <c r="I10" s="109">
        <f>SUM(I5:I9)</f>
        <v>73.94</v>
      </c>
    </row>
    <row r="11" spans="1:9" s="2" customFormat="1" ht="15.75" x14ac:dyDescent="0.25">
      <c r="A11" s="14" t="s">
        <v>25</v>
      </c>
      <c r="B11" s="42" t="s">
        <v>52</v>
      </c>
      <c r="C11" s="64" t="s">
        <v>1</v>
      </c>
      <c r="D11" s="65" t="s">
        <v>41</v>
      </c>
      <c r="E11" s="66">
        <v>17.59</v>
      </c>
      <c r="F11" s="67">
        <v>144.9</v>
      </c>
      <c r="G11" s="68">
        <v>6.85</v>
      </c>
      <c r="H11" s="68">
        <v>10</v>
      </c>
      <c r="I11" s="68">
        <v>6.89</v>
      </c>
    </row>
    <row r="12" spans="1:9" s="2" customFormat="1" ht="15.75" x14ac:dyDescent="0.25">
      <c r="A12" s="44"/>
      <c r="B12" s="42" t="s">
        <v>43</v>
      </c>
      <c r="C12" s="59" t="s">
        <v>2</v>
      </c>
      <c r="D12" s="60" t="s">
        <v>66</v>
      </c>
      <c r="E12" s="61">
        <v>6.5</v>
      </c>
      <c r="F12" s="79">
        <v>139.75</v>
      </c>
      <c r="G12" s="70">
        <v>4.93</v>
      </c>
      <c r="H12" s="70">
        <v>3.49</v>
      </c>
      <c r="I12" s="70">
        <v>22.15</v>
      </c>
    </row>
    <row r="13" spans="1:9" s="2" customFormat="1" ht="15.75" x14ac:dyDescent="0.25">
      <c r="A13" s="15"/>
      <c r="B13" s="42" t="s">
        <v>24</v>
      </c>
      <c r="C13" s="71" t="s">
        <v>3</v>
      </c>
      <c r="D13" s="60" t="s">
        <v>10</v>
      </c>
      <c r="E13" s="61">
        <v>2</v>
      </c>
      <c r="F13" s="72">
        <v>60</v>
      </c>
      <c r="G13" s="73">
        <v>7.0000000000000007E-2</v>
      </c>
      <c r="H13" s="73">
        <v>0.02</v>
      </c>
      <c r="I13" s="73">
        <v>15</v>
      </c>
    </row>
    <row r="14" spans="1:9" s="2" customFormat="1" ht="16.5" thickBot="1" x14ac:dyDescent="0.3">
      <c r="A14" s="15"/>
      <c r="B14" s="41"/>
      <c r="C14" s="74" t="s">
        <v>9</v>
      </c>
      <c r="D14" s="75">
        <v>20</v>
      </c>
      <c r="E14" s="76">
        <v>0.91</v>
      </c>
      <c r="F14" s="72">
        <v>45.6</v>
      </c>
      <c r="G14" s="73">
        <v>1.7</v>
      </c>
      <c r="H14" s="73">
        <v>0.3</v>
      </c>
      <c r="I14" s="73">
        <v>9</v>
      </c>
    </row>
    <row r="15" spans="1:9" ht="16.5" thickBot="1" x14ac:dyDescent="0.3">
      <c r="A15" s="15"/>
      <c r="B15" s="45"/>
      <c r="C15" s="82"/>
      <c r="D15" s="78"/>
      <c r="E15" s="106">
        <f>E11+E12+E13+E14</f>
        <v>27</v>
      </c>
      <c r="F15" s="110">
        <f>F11+F12+F13+F14</f>
        <v>390.25</v>
      </c>
      <c r="G15" s="110">
        <f>G11+G12+G13+G14</f>
        <v>13.549999999999999</v>
      </c>
      <c r="H15" s="110">
        <f>H11+H12+H13+H14</f>
        <v>13.81</v>
      </c>
      <c r="I15" s="110">
        <f>I11+I12+I13+I14</f>
        <v>53.04</v>
      </c>
    </row>
    <row r="16" spans="1:9" ht="31.5" x14ac:dyDescent="0.25">
      <c r="A16" s="17" t="s">
        <v>53</v>
      </c>
      <c r="B16" s="42" t="s">
        <v>24</v>
      </c>
      <c r="C16" s="71" t="s">
        <v>3</v>
      </c>
      <c r="D16" s="60" t="s">
        <v>10</v>
      </c>
      <c r="E16" s="61">
        <v>2</v>
      </c>
      <c r="F16" s="72">
        <v>60</v>
      </c>
      <c r="G16" s="73">
        <v>7.0000000000000007E-2</v>
      </c>
      <c r="H16" s="73">
        <v>0.02</v>
      </c>
      <c r="I16" s="73">
        <v>15</v>
      </c>
    </row>
    <row r="17" spans="1:13" ht="15.75" x14ac:dyDescent="0.25">
      <c r="A17" s="39"/>
      <c r="B17" s="42" t="s">
        <v>43</v>
      </c>
      <c r="C17" s="59" t="s">
        <v>2</v>
      </c>
      <c r="D17" s="60" t="s">
        <v>67</v>
      </c>
      <c r="E17" s="66">
        <v>4.09</v>
      </c>
      <c r="F17" s="83">
        <v>87.75</v>
      </c>
      <c r="G17" s="66">
        <v>3.09</v>
      </c>
      <c r="H17" s="66">
        <v>2.19</v>
      </c>
      <c r="I17" s="66">
        <v>13.91</v>
      </c>
    </row>
    <row r="18" spans="1:13" ht="16.5" thickBot="1" x14ac:dyDescent="0.3">
      <c r="A18" s="15"/>
      <c r="B18" s="42"/>
      <c r="C18" s="74" t="s">
        <v>9</v>
      </c>
      <c r="D18" s="75">
        <v>20</v>
      </c>
      <c r="E18" s="76">
        <v>0.91</v>
      </c>
      <c r="F18" s="72">
        <v>45.6</v>
      </c>
      <c r="G18" s="73">
        <v>1.7</v>
      </c>
      <c r="H18" s="73">
        <v>0.3</v>
      </c>
      <c r="I18" s="73">
        <v>9</v>
      </c>
    </row>
    <row r="19" spans="1:13" s="2" customFormat="1" ht="16.5" thickBot="1" x14ac:dyDescent="0.3">
      <c r="A19" s="18"/>
      <c r="B19" s="45"/>
      <c r="C19" s="77"/>
      <c r="D19" s="78"/>
      <c r="E19" s="106">
        <f>E16+E17+E18</f>
        <v>7</v>
      </c>
      <c r="F19" s="107">
        <f>F18+F17+F16</f>
        <v>193.35</v>
      </c>
      <c r="G19" s="106">
        <f>SUM(G16:G18)</f>
        <v>4.8599999999999994</v>
      </c>
      <c r="H19" s="106">
        <f>SUM(H16:H18)</f>
        <v>2.5099999999999998</v>
      </c>
      <c r="I19" s="111">
        <f>SUM(I16:I18)</f>
        <v>37.909999999999997</v>
      </c>
    </row>
    <row r="20" spans="1:13" ht="27" customHeight="1" x14ac:dyDescent="0.2">
      <c r="A20" s="22" t="s">
        <v>29</v>
      </c>
      <c r="B20" s="49" t="s">
        <v>44</v>
      </c>
      <c r="C20" s="84" t="s">
        <v>45</v>
      </c>
      <c r="D20" s="85" t="s">
        <v>5</v>
      </c>
      <c r="E20" s="84">
        <v>9.75</v>
      </c>
      <c r="F20" s="62">
        <v>103.75</v>
      </c>
      <c r="G20" s="84">
        <v>1.8</v>
      </c>
      <c r="H20" s="84">
        <v>4.92</v>
      </c>
      <c r="I20" s="84">
        <v>10.93</v>
      </c>
    </row>
    <row r="21" spans="1:13" ht="15" customHeight="1" x14ac:dyDescent="0.2">
      <c r="A21" s="57"/>
      <c r="B21" s="49" t="s">
        <v>54</v>
      </c>
      <c r="C21" s="84" t="s">
        <v>55</v>
      </c>
      <c r="D21" s="85" t="s">
        <v>68</v>
      </c>
      <c r="E21" s="84">
        <v>31.9</v>
      </c>
      <c r="F21" s="62">
        <v>410.72</v>
      </c>
      <c r="G21" s="84">
        <v>12.71</v>
      </c>
      <c r="H21" s="84">
        <v>28.36</v>
      </c>
      <c r="I21" s="84">
        <v>26.06</v>
      </c>
    </row>
    <row r="22" spans="1:13" ht="12.75" customHeight="1" x14ac:dyDescent="0.2">
      <c r="A22" s="23"/>
      <c r="B22" s="42" t="s">
        <v>24</v>
      </c>
      <c r="C22" s="71" t="s">
        <v>3</v>
      </c>
      <c r="D22" s="60" t="s">
        <v>10</v>
      </c>
      <c r="E22" s="61">
        <v>2</v>
      </c>
      <c r="F22" s="72">
        <v>60</v>
      </c>
      <c r="G22" s="73">
        <v>7.0000000000000007E-2</v>
      </c>
      <c r="H22" s="73">
        <v>0.02</v>
      </c>
      <c r="I22" s="73">
        <v>15</v>
      </c>
    </row>
    <row r="23" spans="1:13" ht="12.75" customHeight="1" x14ac:dyDescent="0.2">
      <c r="A23" s="23"/>
      <c r="B23" s="46"/>
      <c r="C23" s="86" t="s">
        <v>0</v>
      </c>
      <c r="D23" s="87" t="s">
        <v>56</v>
      </c>
      <c r="E23" s="86">
        <v>4.63</v>
      </c>
      <c r="F23" s="62">
        <v>138.6</v>
      </c>
      <c r="G23" s="63">
        <v>1.02</v>
      </c>
      <c r="H23" s="63">
        <v>8.3000000000000007</v>
      </c>
      <c r="I23" s="63">
        <v>14.77</v>
      </c>
    </row>
    <row r="24" spans="1:13" ht="12.75" customHeight="1" x14ac:dyDescent="0.2">
      <c r="A24" s="23"/>
      <c r="B24" s="49"/>
      <c r="C24" s="76" t="s">
        <v>4</v>
      </c>
      <c r="D24" s="88" t="s">
        <v>26</v>
      </c>
      <c r="E24" s="76">
        <v>1.57</v>
      </c>
      <c r="F24" s="89">
        <v>56</v>
      </c>
      <c r="G24" s="90">
        <v>1.6</v>
      </c>
      <c r="H24" s="90">
        <v>0.6</v>
      </c>
      <c r="I24" s="90">
        <v>10.8</v>
      </c>
    </row>
    <row r="25" spans="1:13" ht="12.75" customHeight="1" thickBot="1" x14ac:dyDescent="0.25">
      <c r="A25" s="23"/>
      <c r="B25" s="43"/>
      <c r="C25" s="74" t="s">
        <v>9</v>
      </c>
      <c r="D25" s="75">
        <v>20</v>
      </c>
      <c r="E25" s="76">
        <v>0.91</v>
      </c>
      <c r="F25" s="72">
        <v>45.6</v>
      </c>
      <c r="G25" s="73">
        <v>1.7</v>
      </c>
      <c r="H25" s="73">
        <v>0.3</v>
      </c>
      <c r="I25" s="73">
        <v>9</v>
      </c>
    </row>
    <row r="26" spans="1:13" s="2" customFormat="1" ht="13.5" customHeight="1" thickBot="1" x14ac:dyDescent="0.3">
      <c r="A26" s="23"/>
      <c r="B26" s="52"/>
      <c r="C26" s="91"/>
      <c r="D26" s="92"/>
      <c r="E26" s="106">
        <f>E20+E21+E22+E23+E24+E25</f>
        <v>50.76</v>
      </c>
      <c r="F26" s="112">
        <f>F20+F21+F22+F23+F24+F25</f>
        <v>814.67000000000007</v>
      </c>
      <c r="G26" s="113">
        <f>G20+G21+G22+G23+G24+G25</f>
        <v>18.900000000000002</v>
      </c>
      <c r="H26" s="113">
        <f>H20+H21+H22+H23+H24+H25</f>
        <v>42.500000000000007</v>
      </c>
      <c r="I26" s="114">
        <f>I20+I21+I22+I23+I24+I25</f>
        <v>86.559999999999988</v>
      </c>
    </row>
    <row r="27" spans="1:13" ht="38.25" customHeight="1" x14ac:dyDescent="0.2">
      <c r="A27" s="24" t="s">
        <v>28</v>
      </c>
      <c r="B27" s="43" t="s">
        <v>57</v>
      </c>
      <c r="C27" s="59" t="s">
        <v>7</v>
      </c>
      <c r="D27" s="60" t="s">
        <v>27</v>
      </c>
      <c r="E27" s="61">
        <v>10.75</v>
      </c>
      <c r="F27" s="69">
        <v>136</v>
      </c>
      <c r="G27" s="70">
        <v>3.64</v>
      </c>
      <c r="H27" s="70">
        <v>3.35</v>
      </c>
      <c r="I27" s="70">
        <v>22.82</v>
      </c>
    </row>
    <row r="28" spans="1:13" ht="15" customHeight="1" x14ac:dyDescent="0.2">
      <c r="A28" s="25"/>
      <c r="B28" s="43" t="s">
        <v>58</v>
      </c>
      <c r="C28" s="94" t="s">
        <v>59</v>
      </c>
      <c r="D28" s="95" t="s">
        <v>60</v>
      </c>
      <c r="E28" s="66">
        <v>2.91</v>
      </c>
      <c r="F28" s="69">
        <v>206</v>
      </c>
      <c r="G28" s="70">
        <v>4.2</v>
      </c>
      <c r="H28" s="70">
        <v>6.3</v>
      </c>
      <c r="I28" s="70">
        <v>47.7</v>
      </c>
    </row>
    <row r="29" spans="1:13" ht="15.75" thickBot="1" x14ac:dyDescent="0.25">
      <c r="A29" s="25"/>
      <c r="B29" s="42"/>
      <c r="C29" s="74" t="s">
        <v>50</v>
      </c>
      <c r="D29" s="75">
        <v>290</v>
      </c>
      <c r="E29" s="61">
        <v>26.1</v>
      </c>
      <c r="F29" s="62">
        <v>136.30000000000001</v>
      </c>
      <c r="G29" s="63">
        <v>1.1599999999999999</v>
      </c>
      <c r="H29" s="63">
        <v>1.1599999999999999</v>
      </c>
      <c r="I29" s="63">
        <v>28.42</v>
      </c>
    </row>
    <row r="30" spans="1:13" ht="13.5" customHeight="1" thickBot="1" x14ac:dyDescent="0.3">
      <c r="A30" s="25"/>
      <c r="B30" s="52"/>
      <c r="C30" s="96"/>
      <c r="D30" s="97"/>
      <c r="E30" s="115">
        <f>E27+E28+E29</f>
        <v>39.760000000000005</v>
      </c>
      <c r="F30" s="116">
        <f>F27+F28+F29</f>
        <v>478.3</v>
      </c>
      <c r="G30" s="117">
        <f>SUM(G27:G29)</f>
        <v>9</v>
      </c>
      <c r="H30" s="118">
        <f>SUM(H27:H29)</f>
        <v>10.81</v>
      </c>
      <c r="I30" s="119">
        <f>SUM(I27:I29)</f>
        <v>98.940000000000012</v>
      </c>
      <c r="J30" s="3"/>
      <c r="K30" s="3"/>
      <c r="L30" s="3"/>
      <c r="M30" s="3"/>
    </row>
    <row r="31" spans="1:13" ht="13.5" customHeight="1" thickBot="1" x14ac:dyDescent="0.3">
      <c r="A31" s="26"/>
      <c r="B31" s="50"/>
      <c r="C31" s="98"/>
      <c r="D31" s="99"/>
      <c r="E31" s="120">
        <f>E26+E30</f>
        <v>90.52000000000001</v>
      </c>
      <c r="F31" s="121"/>
      <c r="G31" s="122"/>
      <c r="H31" s="122"/>
      <c r="I31" s="123"/>
      <c r="J31" s="30"/>
      <c r="K31" s="30"/>
      <c r="L31" s="3"/>
      <c r="M31" s="3"/>
    </row>
    <row r="32" spans="1:13" ht="34.5" customHeight="1" x14ac:dyDescent="0.2">
      <c r="A32" s="27" t="s">
        <v>30</v>
      </c>
      <c r="B32" s="42" t="s">
        <v>52</v>
      </c>
      <c r="C32" s="64" t="s">
        <v>1</v>
      </c>
      <c r="D32" s="65" t="s">
        <v>73</v>
      </c>
      <c r="E32" s="66">
        <v>13.68</v>
      </c>
      <c r="F32" s="67">
        <v>112.7</v>
      </c>
      <c r="G32" s="68">
        <v>5.33</v>
      </c>
      <c r="H32" s="68">
        <v>7.77</v>
      </c>
      <c r="I32" s="68">
        <v>5.36</v>
      </c>
      <c r="J32" s="3"/>
      <c r="K32" s="3"/>
      <c r="L32" s="3"/>
      <c r="M32" s="3"/>
    </row>
    <row r="33" spans="1:13" ht="15" customHeight="1" x14ac:dyDescent="0.2">
      <c r="A33" s="40"/>
      <c r="B33" s="42" t="s">
        <v>43</v>
      </c>
      <c r="C33" s="59" t="s">
        <v>2</v>
      </c>
      <c r="D33" s="60" t="s">
        <v>74</v>
      </c>
      <c r="E33" s="61">
        <v>7.87</v>
      </c>
      <c r="F33" s="69">
        <v>172.25</v>
      </c>
      <c r="G33" s="70">
        <v>6.07</v>
      </c>
      <c r="H33" s="70">
        <v>4.3</v>
      </c>
      <c r="I33" s="70">
        <v>27.31</v>
      </c>
      <c r="J33" s="3"/>
      <c r="K33" s="3"/>
      <c r="L33" s="3"/>
      <c r="M33" s="3"/>
    </row>
    <row r="34" spans="1:13" ht="15" customHeight="1" x14ac:dyDescent="0.2">
      <c r="A34" s="40"/>
      <c r="B34" s="42" t="s">
        <v>24</v>
      </c>
      <c r="C34" s="71" t="s">
        <v>3</v>
      </c>
      <c r="D34" s="60" t="s">
        <v>10</v>
      </c>
      <c r="E34" s="61">
        <v>2</v>
      </c>
      <c r="F34" s="72">
        <v>60</v>
      </c>
      <c r="G34" s="73">
        <v>7.0000000000000007E-2</v>
      </c>
      <c r="H34" s="73">
        <v>0.02</v>
      </c>
      <c r="I34" s="73">
        <v>15</v>
      </c>
      <c r="J34" s="3"/>
      <c r="K34" s="3"/>
      <c r="L34" s="3"/>
      <c r="M34" s="3"/>
    </row>
    <row r="35" spans="1:13" ht="15" customHeight="1" thickBot="1" x14ac:dyDescent="0.25">
      <c r="A35" s="40"/>
      <c r="B35" s="41"/>
      <c r="C35" s="74" t="s">
        <v>9</v>
      </c>
      <c r="D35" s="75">
        <v>20</v>
      </c>
      <c r="E35" s="76">
        <v>0.91</v>
      </c>
      <c r="F35" s="72">
        <v>45.6</v>
      </c>
      <c r="G35" s="73">
        <v>1.7</v>
      </c>
      <c r="H35" s="73">
        <v>0.3</v>
      </c>
      <c r="I35" s="73">
        <v>9</v>
      </c>
      <c r="J35" s="3"/>
      <c r="K35" s="3"/>
      <c r="L35" s="3"/>
      <c r="M35" s="3"/>
    </row>
    <row r="36" spans="1:13" ht="16.5" thickBot="1" x14ac:dyDescent="0.3">
      <c r="A36" s="13"/>
      <c r="B36" s="52"/>
      <c r="C36" s="96"/>
      <c r="D36" s="97"/>
      <c r="E36" s="115">
        <f>E32+E33+E34+E35</f>
        <v>24.46</v>
      </c>
      <c r="F36" s="124">
        <f>F32+F33+F34+F35</f>
        <v>390.55</v>
      </c>
      <c r="G36" s="125">
        <f>G32+G33+G34+G35</f>
        <v>13.17</v>
      </c>
      <c r="H36" s="115">
        <f>SUM(H32:H35)</f>
        <v>12.39</v>
      </c>
      <c r="I36" s="126">
        <f>SUM(I32:I35)</f>
        <v>56.67</v>
      </c>
    </row>
    <row r="37" spans="1:13" ht="31.5" x14ac:dyDescent="0.25">
      <c r="A37" s="19" t="s">
        <v>31</v>
      </c>
      <c r="B37" s="49" t="s">
        <v>44</v>
      </c>
      <c r="C37" s="84" t="s">
        <v>46</v>
      </c>
      <c r="D37" s="85" t="s">
        <v>27</v>
      </c>
      <c r="E37" s="84">
        <v>6.52</v>
      </c>
      <c r="F37" s="62">
        <v>83</v>
      </c>
      <c r="G37" s="84">
        <v>1.44</v>
      </c>
      <c r="H37" s="84">
        <v>3.94</v>
      </c>
      <c r="I37" s="84">
        <v>8.74</v>
      </c>
    </row>
    <row r="38" spans="1:13" ht="15.75" x14ac:dyDescent="0.25">
      <c r="A38" s="19"/>
      <c r="B38" s="49" t="s">
        <v>54</v>
      </c>
      <c r="C38" s="84" t="s">
        <v>55</v>
      </c>
      <c r="D38" s="87" t="s">
        <v>72</v>
      </c>
      <c r="E38" s="86">
        <v>18.11</v>
      </c>
      <c r="F38" s="62">
        <v>342.72</v>
      </c>
      <c r="G38" s="84">
        <v>10.6</v>
      </c>
      <c r="H38" s="84">
        <v>23.67</v>
      </c>
      <c r="I38" s="84">
        <v>21.75</v>
      </c>
    </row>
    <row r="39" spans="1:13" ht="15.75" x14ac:dyDescent="0.25">
      <c r="A39" s="12"/>
      <c r="B39" s="42" t="s">
        <v>24</v>
      </c>
      <c r="C39" s="71" t="s">
        <v>3</v>
      </c>
      <c r="D39" s="60" t="s">
        <v>10</v>
      </c>
      <c r="E39" s="61">
        <v>2</v>
      </c>
      <c r="F39" s="72">
        <v>60</v>
      </c>
      <c r="G39" s="73">
        <v>7.0000000000000007E-2</v>
      </c>
      <c r="H39" s="73">
        <v>0.02</v>
      </c>
      <c r="I39" s="73">
        <v>15</v>
      </c>
    </row>
    <row r="40" spans="1:13" ht="16.5" thickBot="1" x14ac:dyDescent="0.3">
      <c r="A40" s="12"/>
      <c r="B40" s="46"/>
      <c r="C40" s="74" t="s">
        <v>9</v>
      </c>
      <c r="D40" s="75">
        <v>20</v>
      </c>
      <c r="E40" s="76">
        <v>0.91</v>
      </c>
      <c r="F40" s="72">
        <v>45.6</v>
      </c>
      <c r="G40" s="73">
        <v>1.7</v>
      </c>
      <c r="H40" s="73">
        <v>0.3</v>
      </c>
      <c r="I40" s="73">
        <v>9</v>
      </c>
    </row>
    <row r="41" spans="1:13" ht="16.5" thickBot="1" x14ac:dyDescent="0.3">
      <c r="A41" s="28"/>
      <c r="B41" s="51"/>
      <c r="C41" s="93"/>
      <c r="D41" s="100"/>
      <c r="E41" s="127">
        <f>E37+E38+E39+E40</f>
        <v>27.54</v>
      </c>
      <c r="F41" s="128">
        <f>F37+F38+F39+F40</f>
        <v>531.32000000000005</v>
      </c>
      <c r="G41" s="113">
        <f>SUM(G37:G40)</f>
        <v>13.809999999999999</v>
      </c>
      <c r="H41" s="113">
        <f>SUM(H37:H40)</f>
        <v>27.930000000000003</v>
      </c>
      <c r="I41" s="114">
        <f>SUM(I37:I40)</f>
        <v>54.49</v>
      </c>
    </row>
    <row r="42" spans="1:13" ht="16.5" thickBot="1" x14ac:dyDescent="0.3">
      <c r="B42" s="50"/>
      <c r="C42" s="101"/>
      <c r="D42" s="102"/>
      <c r="E42" s="129">
        <f>E36+E41</f>
        <v>52</v>
      </c>
      <c r="F42" s="130"/>
      <c r="G42" s="131"/>
      <c r="H42" s="131"/>
      <c r="I42" s="132"/>
    </row>
    <row r="43" spans="1:13" ht="31.5" customHeight="1" x14ac:dyDescent="0.2">
      <c r="A43" s="20" t="s">
        <v>37</v>
      </c>
      <c r="B43" s="43" t="s">
        <v>57</v>
      </c>
      <c r="C43" s="59" t="s">
        <v>7</v>
      </c>
      <c r="D43" s="60" t="s">
        <v>27</v>
      </c>
      <c r="E43" s="61">
        <v>10.75</v>
      </c>
      <c r="F43" s="69">
        <v>136</v>
      </c>
      <c r="G43" s="70">
        <v>3.64</v>
      </c>
      <c r="H43" s="70">
        <v>3.35</v>
      </c>
      <c r="I43" s="70">
        <v>22.82</v>
      </c>
    </row>
    <row r="44" spans="1:13" ht="15" customHeight="1" x14ac:dyDescent="0.2">
      <c r="A44" s="21"/>
      <c r="B44" s="43" t="s">
        <v>58</v>
      </c>
      <c r="C44" s="94" t="s">
        <v>59</v>
      </c>
      <c r="D44" s="95" t="s">
        <v>60</v>
      </c>
      <c r="E44" s="66">
        <v>2.91</v>
      </c>
      <c r="F44" s="69">
        <v>206</v>
      </c>
      <c r="G44" s="70">
        <v>4.2</v>
      </c>
      <c r="H44" s="70">
        <v>6.3</v>
      </c>
      <c r="I44" s="70">
        <v>47.7</v>
      </c>
    </row>
    <row r="45" spans="1:13" ht="15" customHeight="1" thickBot="1" x14ac:dyDescent="0.25">
      <c r="A45" s="21"/>
      <c r="B45" s="42"/>
      <c r="C45" s="74" t="s">
        <v>50</v>
      </c>
      <c r="D45" s="75">
        <v>120</v>
      </c>
      <c r="E45" s="61">
        <v>10.8</v>
      </c>
      <c r="F45" s="62">
        <v>68.150000000000006</v>
      </c>
      <c r="G45" s="63">
        <v>0.57999999999999996</v>
      </c>
      <c r="H45" s="63">
        <v>0.57999999999999996</v>
      </c>
      <c r="I45" s="63">
        <v>14.21</v>
      </c>
    </row>
    <row r="46" spans="1:13" ht="13.5" customHeight="1" thickBot="1" x14ac:dyDescent="0.3">
      <c r="A46" s="21"/>
      <c r="B46" s="52"/>
      <c r="C46" s="96"/>
      <c r="D46" s="97"/>
      <c r="E46" s="115">
        <f>E45+E44+E43</f>
        <v>24.46</v>
      </c>
      <c r="F46" s="116">
        <f>F45+F44+F43</f>
        <v>410.15</v>
      </c>
      <c r="G46" s="124">
        <f>G45+G44+G43</f>
        <v>8.42</v>
      </c>
      <c r="H46" s="116">
        <f>H43+H44+H45</f>
        <v>10.23</v>
      </c>
      <c r="I46" s="116">
        <f>I43+I44+I45</f>
        <v>84.730000000000018</v>
      </c>
    </row>
    <row r="47" spans="1:13" ht="16.5" thickBot="1" x14ac:dyDescent="0.3">
      <c r="A47" s="29"/>
      <c r="B47" s="48"/>
      <c r="C47" s="96"/>
      <c r="D47" s="97"/>
      <c r="E47" s="115">
        <f>E46+E41</f>
        <v>52</v>
      </c>
      <c r="F47" s="133"/>
      <c r="G47" s="134"/>
      <c r="H47" s="134"/>
      <c r="I47" s="135"/>
    </row>
    <row r="48" spans="1:13" ht="15.75" x14ac:dyDescent="0.25">
      <c r="A48" s="33" t="s">
        <v>32</v>
      </c>
      <c r="B48" s="49" t="s">
        <v>44</v>
      </c>
      <c r="C48" s="84" t="s">
        <v>46</v>
      </c>
      <c r="D48" s="85" t="s">
        <v>40</v>
      </c>
      <c r="E48" s="84">
        <v>8.15</v>
      </c>
      <c r="F48" s="62">
        <v>103.75</v>
      </c>
      <c r="G48" s="84">
        <v>1.8</v>
      </c>
      <c r="H48" s="84">
        <v>4.92</v>
      </c>
      <c r="I48" s="84">
        <v>10.93</v>
      </c>
    </row>
    <row r="49" spans="1:9" ht="15" x14ac:dyDescent="0.2">
      <c r="A49" s="1"/>
      <c r="B49" s="49" t="s">
        <v>54</v>
      </c>
      <c r="C49" s="84" t="s">
        <v>55</v>
      </c>
      <c r="D49" s="87" t="s">
        <v>71</v>
      </c>
      <c r="E49" s="86">
        <v>17.829999999999998</v>
      </c>
      <c r="F49" s="62">
        <v>342.72</v>
      </c>
      <c r="G49" s="84">
        <v>10.6</v>
      </c>
      <c r="H49" s="84">
        <v>23.67</v>
      </c>
      <c r="I49" s="84">
        <v>21.75</v>
      </c>
    </row>
    <row r="50" spans="1:9" ht="15" x14ac:dyDescent="0.2">
      <c r="A50" s="1"/>
      <c r="B50" s="42" t="s">
        <v>24</v>
      </c>
      <c r="C50" s="71" t="s">
        <v>3</v>
      </c>
      <c r="D50" s="60" t="s">
        <v>10</v>
      </c>
      <c r="E50" s="61">
        <v>2</v>
      </c>
      <c r="F50" s="72">
        <v>60</v>
      </c>
      <c r="G50" s="73">
        <v>7.0000000000000007E-2</v>
      </c>
      <c r="H50" s="73">
        <v>0.02</v>
      </c>
      <c r="I50" s="73">
        <v>15</v>
      </c>
    </row>
    <row r="51" spans="1:9" ht="15.75" thickBot="1" x14ac:dyDescent="0.25">
      <c r="A51" s="1"/>
      <c r="B51" s="46"/>
      <c r="C51" s="74" t="s">
        <v>9</v>
      </c>
      <c r="D51" s="75">
        <v>20</v>
      </c>
      <c r="E51" s="76">
        <v>0.91</v>
      </c>
      <c r="F51" s="72">
        <v>45.6</v>
      </c>
      <c r="G51" s="73">
        <v>1.7</v>
      </c>
      <c r="H51" s="73">
        <v>0.3</v>
      </c>
      <c r="I51" s="73">
        <v>9</v>
      </c>
    </row>
    <row r="52" spans="1:9" ht="15" x14ac:dyDescent="0.2">
      <c r="A52" s="1"/>
      <c r="B52" s="49"/>
      <c r="C52" s="74"/>
      <c r="D52" s="75"/>
      <c r="E52" s="76"/>
      <c r="F52" s="72"/>
      <c r="G52" s="73"/>
      <c r="H52" s="73"/>
      <c r="I52" s="73"/>
    </row>
    <row r="53" spans="1:9" ht="15.75" thickBot="1" x14ac:dyDescent="0.25">
      <c r="A53" s="1"/>
      <c r="B53" s="43"/>
      <c r="C53" s="74"/>
      <c r="D53" s="75"/>
      <c r="E53" s="76"/>
      <c r="F53" s="72"/>
      <c r="G53" s="73"/>
      <c r="H53" s="73"/>
      <c r="I53" s="73"/>
    </row>
    <row r="54" spans="1:9" ht="16.5" thickBot="1" x14ac:dyDescent="0.3">
      <c r="A54" s="28"/>
      <c r="B54" s="52"/>
      <c r="C54" s="96"/>
      <c r="D54" s="97"/>
      <c r="E54" s="136">
        <f>E48+E49+E50+E51</f>
        <v>28.889999999999997</v>
      </c>
      <c r="F54" s="112">
        <f>F51+F50+F49+F48</f>
        <v>552.07000000000005</v>
      </c>
      <c r="G54" s="113">
        <f>G48+G49+G50+G51+G52</f>
        <v>14.17</v>
      </c>
      <c r="H54" s="113">
        <f>H48+H49+H50+H51+H52</f>
        <v>28.910000000000004</v>
      </c>
      <c r="I54" s="114">
        <f>I48+I49+I50+I51+I52</f>
        <v>56.68</v>
      </c>
    </row>
    <row r="55" spans="1:9" ht="15" customHeight="1" x14ac:dyDescent="0.2">
      <c r="A55" s="140" t="s">
        <v>33</v>
      </c>
      <c r="B55" s="43" t="s">
        <v>58</v>
      </c>
      <c r="C55" s="94" t="s">
        <v>59</v>
      </c>
      <c r="D55" s="103" t="s">
        <v>60</v>
      </c>
      <c r="E55" s="66">
        <v>2.91</v>
      </c>
      <c r="F55" s="69">
        <v>206</v>
      </c>
      <c r="G55" s="70">
        <v>4.2</v>
      </c>
      <c r="H55" s="70">
        <v>6.3</v>
      </c>
      <c r="I55" s="70">
        <v>47.7</v>
      </c>
    </row>
    <row r="56" spans="1:9" ht="15.75" thickBot="1" x14ac:dyDescent="0.25">
      <c r="A56" s="141"/>
      <c r="B56" s="41" t="s">
        <v>61</v>
      </c>
      <c r="C56" s="74" t="s">
        <v>8</v>
      </c>
      <c r="D56" s="95" t="s">
        <v>62</v>
      </c>
      <c r="E56" s="104">
        <v>3.2</v>
      </c>
      <c r="F56" s="80">
        <v>62</v>
      </c>
      <c r="G56" s="81">
        <v>0.13</v>
      </c>
      <c r="H56" s="81">
        <v>0.02</v>
      </c>
      <c r="I56" s="81">
        <v>15.2</v>
      </c>
    </row>
    <row r="57" spans="1:9" ht="16.5" thickBot="1" x14ac:dyDescent="0.3">
      <c r="A57" s="141"/>
      <c r="B57" s="52"/>
      <c r="C57" s="96"/>
      <c r="D57" s="97"/>
      <c r="E57" s="115">
        <f>E56+E55</f>
        <v>6.11</v>
      </c>
      <c r="F57" s="124">
        <f>F55+F56</f>
        <v>268</v>
      </c>
      <c r="G57" s="137">
        <f>G55+G56</f>
        <v>4.33</v>
      </c>
      <c r="H57" s="137">
        <f>H55+H56</f>
        <v>6.3199999999999994</v>
      </c>
      <c r="I57" s="137">
        <f>I55+I56</f>
        <v>62.900000000000006</v>
      </c>
    </row>
    <row r="58" spans="1:9" ht="16.5" thickBot="1" x14ac:dyDescent="0.3">
      <c r="A58" s="142"/>
      <c r="B58" s="52"/>
      <c r="C58" s="96"/>
      <c r="D58" s="97"/>
      <c r="E58" s="134">
        <f>E54+E57</f>
        <v>35</v>
      </c>
      <c r="F58" s="133"/>
      <c r="G58" s="134"/>
      <c r="H58" s="134"/>
      <c r="I58" s="135"/>
    </row>
    <row r="59" spans="1:9" ht="15" customHeight="1" x14ac:dyDescent="0.2">
      <c r="A59" s="140" t="s">
        <v>34</v>
      </c>
      <c r="B59" s="49" t="s">
        <v>44</v>
      </c>
      <c r="C59" s="84" t="s">
        <v>45</v>
      </c>
      <c r="D59" s="85" t="s">
        <v>5</v>
      </c>
      <c r="E59" s="84">
        <v>9.75</v>
      </c>
      <c r="F59" s="62">
        <v>103.75</v>
      </c>
      <c r="G59" s="84">
        <v>1.8</v>
      </c>
      <c r="H59" s="84">
        <v>4.92</v>
      </c>
      <c r="I59" s="84">
        <v>10.93</v>
      </c>
    </row>
    <row r="60" spans="1:9" ht="15" customHeight="1" x14ac:dyDescent="0.2">
      <c r="A60" s="141"/>
      <c r="B60" s="49" t="s">
        <v>54</v>
      </c>
      <c r="C60" s="84" t="s">
        <v>55</v>
      </c>
      <c r="D60" s="85" t="s">
        <v>70</v>
      </c>
      <c r="E60" s="84">
        <v>26.66</v>
      </c>
      <c r="F60" s="62">
        <v>386.24</v>
      </c>
      <c r="G60" s="84">
        <v>11.95</v>
      </c>
      <c r="H60" s="84">
        <v>26.67</v>
      </c>
      <c r="I60" s="84">
        <v>24.5</v>
      </c>
    </row>
    <row r="61" spans="1:9" ht="12.75" customHeight="1" x14ac:dyDescent="0.2">
      <c r="A61" s="141"/>
      <c r="B61" s="42" t="s">
        <v>24</v>
      </c>
      <c r="C61" s="71" t="s">
        <v>3</v>
      </c>
      <c r="D61" s="60" t="s">
        <v>10</v>
      </c>
      <c r="E61" s="61">
        <v>2</v>
      </c>
      <c r="F61" s="72">
        <v>60</v>
      </c>
      <c r="G61" s="73">
        <v>7.0000000000000007E-2</v>
      </c>
      <c r="H61" s="73">
        <v>0.02</v>
      </c>
      <c r="I61" s="73">
        <v>15</v>
      </c>
    </row>
    <row r="62" spans="1:9" ht="12.75" customHeight="1" x14ac:dyDescent="0.2">
      <c r="A62" s="141"/>
      <c r="B62" s="46"/>
      <c r="C62" s="86" t="s">
        <v>0</v>
      </c>
      <c r="D62" s="87" t="s">
        <v>56</v>
      </c>
      <c r="E62" s="86">
        <v>4.63</v>
      </c>
      <c r="F62" s="62">
        <v>138.6</v>
      </c>
      <c r="G62" s="63">
        <v>1.02</v>
      </c>
      <c r="H62" s="63">
        <v>8.3000000000000007</v>
      </c>
      <c r="I62" s="63">
        <v>14.77</v>
      </c>
    </row>
    <row r="63" spans="1:9" ht="12.75" customHeight="1" x14ac:dyDescent="0.2">
      <c r="A63" s="141"/>
      <c r="B63" s="49"/>
      <c r="C63" s="76" t="s">
        <v>4</v>
      </c>
      <c r="D63" s="88" t="s">
        <v>26</v>
      </c>
      <c r="E63" s="76">
        <v>1.57</v>
      </c>
      <c r="F63" s="89">
        <v>56</v>
      </c>
      <c r="G63" s="90">
        <v>1.6</v>
      </c>
      <c r="H63" s="90">
        <v>0.6</v>
      </c>
      <c r="I63" s="90">
        <v>10.8</v>
      </c>
    </row>
    <row r="64" spans="1:9" ht="12.75" customHeight="1" thickBot="1" x14ac:dyDescent="0.25">
      <c r="A64" s="141"/>
      <c r="B64" s="43"/>
      <c r="C64" s="74" t="s">
        <v>9</v>
      </c>
      <c r="D64" s="75">
        <v>20</v>
      </c>
      <c r="E64" s="76">
        <v>0.91</v>
      </c>
      <c r="F64" s="72">
        <v>45.6</v>
      </c>
      <c r="G64" s="73">
        <v>1.7</v>
      </c>
      <c r="H64" s="73">
        <v>0.3</v>
      </c>
      <c r="I64" s="73">
        <v>9</v>
      </c>
    </row>
    <row r="65" spans="1:11" ht="13.5" customHeight="1" thickBot="1" x14ac:dyDescent="0.3">
      <c r="A65" s="142"/>
      <c r="B65" s="52"/>
      <c r="C65" s="96"/>
      <c r="D65" s="97"/>
      <c r="E65" s="136">
        <f>E59+E60+E61+E62+E63+E64</f>
        <v>45.519999999999996</v>
      </c>
      <c r="F65" s="112">
        <f>F59+F60+F61+F62+F63+F64</f>
        <v>790.19</v>
      </c>
      <c r="G65" s="113">
        <f>SUM(G59:G64)</f>
        <v>18.14</v>
      </c>
      <c r="H65" s="113">
        <f>SUM(H59:H64)</f>
        <v>40.81</v>
      </c>
      <c r="I65" s="114">
        <f>SUM(I59:I64)</f>
        <v>85</v>
      </c>
    </row>
    <row r="66" spans="1:11" ht="30" customHeight="1" x14ac:dyDescent="0.2">
      <c r="A66" s="143" t="s">
        <v>35</v>
      </c>
      <c r="B66" s="49"/>
      <c r="C66" s="84"/>
      <c r="D66" s="85"/>
      <c r="E66" s="84"/>
      <c r="F66" s="62"/>
      <c r="G66" s="84"/>
      <c r="H66" s="84"/>
      <c r="I66" s="84"/>
    </row>
    <row r="67" spans="1:11" ht="15" customHeight="1" x14ac:dyDescent="0.2">
      <c r="A67" s="144"/>
      <c r="B67" s="49" t="s">
        <v>54</v>
      </c>
      <c r="C67" s="84" t="s">
        <v>55</v>
      </c>
      <c r="D67" s="87" t="s">
        <v>69</v>
      </c>
      <c r="E67" s="84">
        <v>19.46</v>
      </c>
      <c r="F67" s="62">
        <v>348.16</v>
      </c>
      <c r="G67" s="84">
        <v>10.77</v>
      </c>
      <c r="H67" s="84">
        <v>24.04</v>
      </c>
      <c r="I67" s="84">
        <v>22.09</v>
      </c>
    </row>
    <row r="68" spans="1:11" ht="15" customHeight="1" x14ac:dyDescent="0.2">
      <c r="A68" s="144"/>
      <c r="B68" s="46"/>
      <c r="C68" s="86" t="s">
        <v>0</v>
      </c>
      <c r="D68" s="87" t="s">
        <v>56</v>
      </c>
      <c r="E68" s="86">
        <v>4.63</v>
      </c>
      <c r="F68" s="62">
        <v>138.6</v>
      </c>
      <c r="G68" s="63">
        <v>1.02</v>
      </c>
      <c r="H68" s="63">
        <v>8.3000000000000007</v>
      </c>
      <c r="I68" s="63">
        <v>14.77</v>
      </c>
    </row>
    <row r="69" spans="1:11" ht="15" customHeight="1" x14ac:dyDescent="0.2">
      <c r="A69" s="144"/>
      <c r="B69" s="41" t="s">
        <v>24</v>
      </c>
      <c r="C69" s="74" t="s">
        <v>3</v>
      </c>
      <c r="D69" s="95" t="s">
        <v>10</v>
      </c>
      <c r="E69" s="104">
        <v>2</v>
      </c>
      <c r="F69" s="80">
        <v>60</v>
      </c>
      <c r="G69" s="81">
        <v>7.0000000000000007E-2</v>
      </c>
      <c r="H69" s="81">
        <v>0.02</v>
      </c>
      <c r="I69" s="81">
        <v>15</v>
      </c>
    </row>
    <row r="70" spans="1:11" ht="15.75" thickBot="1" x14ac:dyDescent="0.25">
      <c r="A70" s="144"/>
      <c r="B70" s="49"/>
      <c r="C70" s="74" t="s">
        <v>9</v>
      </c>
      <c r="D70" s="75">
        <v>20</v>
      </c>
      <c r="E70" s="76">
        <v>0.91</v>
      </c>
      <c r="F70" s="72">
        <v>45.6</v>
      </c>
      <c r="G70" s="73">
        <v>1.7</v>
      </c>
      <c r="H70" s="73">
        <v>0.3</v>
      </c>
      <c r="I70" s="73">
        <v>9</v>
      </c>
    </row>
    <row r="71" spans="1:11" ht="16.5" thickBot="1" x14ac:dyDescent="0.3">
      <c r="A71" s="145"/>
      <c r="B71" s="52"/>
      <c r="C71" s="96"/>
      <c r="D71" s="97"/>
      <c r="E71" s="115">
        <f>E67+E68+E69+E70</f>
        <v>27</v>
      </c>
      <c r="F71" s="137">
        <f>F67+F68+F69+F70</f>
        <v>592.36</v>
      </c>
      <c r="G71" s="134">
        <f>SUM(G66:G70)</f>
        <v>13.559999999999999</v>
      </c>
      <c r="H71" s="134">
        <f>SUM(H66:H70)</f>
        <v>32.660000000000004</v>
      </c>
      <c r="I71" s="135">
        <f>SUM(I66:I70)</f>
        <v>60.86</v>
      </c>
    </row>
    <row r="72" spans="1:11" ht="15" customHeight="1" x14ac:dyDescent="0.2">
      <c r="A72" s="147" t="s">
        <v>47</v>
      </c>
      <c r="B72" s="49" t="s">
        <v>54</v>
      </c>
      <c r="C72" s="86" t="s">
        <v>64</v>
      </c>
      <c r="D72" s="85" t="s">
        <v>49</v>
      </c>
      <c r="E72" s="84">
        <v>4.09</v>
      </c>
      <c r="F72" s="84">
        <v>171.11</v>
      </c>
      <c r="G72" s="84">
        <v>2.48</v>
      </c>
      <c r="H72" s="84">
        <v>3.65</v>
      </c>
      <c r="I72" s="84">
        <v>24.95</v>
      </c>
    </row>
    <row r="73" spans="1:11" ht="15" customHeight="1" x14ac:dyDescent="0.2">
      <c r="A73" s="148"/>
      <c r="B73" s="41" t="s">
        <v>24</v>
      </c>
      <c r="C73" s="74" t="s">
        <v>3</v>
      </c>
      <c r="D73" s="95" t="s">
        <v>10</v>
      </c>
      <c r="E73" s="104">
        <v>2</v>
      </c>
      <c r="F73" s="80">
        <v>60</v>
      </c>
      <c r="G73" s="81">
        <v>7.0000000000000007E-2</v>
      </c>
      <c r="H73" s="81">
        <v>0.02</v>
      </c>
      <c r="I73" s="81">
        <v>15</v>
      </c>
    </row>
    <row r="74" spans="1:11" ht="15" customHeight="1" thickBot="1" x14ac:dyDescent="0.25">
      <c r="A74" s="149"/>
      <c r="B74" s="58"/>
      <c r="C74" s="74" t="s">
        <v>9</v>
      </c>
      <c r="D74" s="75">
        <v>20</v>
      </c>
      <c r="E74" s="76">
        <v>0.91</v>
      </c>
      <c r="F74" s="72">
        <v>45.6</v>
      </c>
      <c r="G74" s="73">
        <v>1.7</v>
      </c>
      <c r="H74" s="73">
        <v>0.3</v>
      </c>
      <c r="I74" s="73">
        <v>9</v>
      </c>
    </row>
    <row r="75" spans="1:11" ht="15" customHeight="1" thickBot="1" x14ac:dyDescent="0.3">
      <c r="A75" s="150"/>
      <c r="B75" s="52"/>
      <c r="C75" s="96"/>
      <c r="D75" s="97"/>
      <c r="E75" s="115">
        <f>E72+E73+E74</f>
        <v>7</v>
      </c>
      <c r="F75" s="125">
        <f>F74+F73+F72</f>
        <v>276.71000000000004</v>
      </c>
      <c r="G75" s="134">
        <f>G74+G73+G72</f>
        <v>4.25</v>
      </c>
      <c r="H75" s="134">
        <f>H74+H73+H72</f>
        <v>3.9699999999999998</v>
      </c>
      <c r="I75" s="135">
        <f>I74+I73+I72</f>
        <v>48.95</v>
      </c>
    </row>
    <row r="76" spans="1:11" ht="15" x14ac:dyDescent="0.2">
      <c r="A76" s="144" t="s">
        <v>36</v>
      </c>
      <c r="B76" s="49" t="s">
        <v>63</v>
      </c>
      <c r="C76" s="84" t="s">
        <v>6</v>
      </c>
      <c r="D76" s="85" t="s">
        <v>38</v>
      </c>
      <c r="E76" s="84">
        <v>7.76</v>
      </c>
      <c r="F76" s="84">
        <v>304</v>
      </c>
      <c r="G76" s="84">
        <v>5.5</v>
      </c>
      <c r="H76" s="84">
        <v>4.99</v>
      </c>
      <c r="I76" s="84">
        <v>59.23</v>
      </c>
      <c r="J76" s="3"/>
      <c r="K76" s="3"/>
    </row>
    <row r="77" spans="1:11" ht="15" x14ac:dyDescent="0.2">
      <c r="A77" s="146"/>
      <c r="B77" s="46" t="s">
        <v>58</v>
      </c>
      <c r="C77" s="86" t="s">
        <v>59</v>
      </c>
      <c r="D77" s="87" t="s">
        <v>60</v>
      </c>
      <c r="E77" s="86">
        <v>2.91</v>
      </c>
      <c r="F77" s="62">
        <v>206</v>
      </c>
      <c r="G77" s="63">
        <v>4.2</v>
      </c>
      <c r="H77" s="63">
        <v>6.3</v>
      </c>
      <c r="I77" s="63">
        <v>47.7</v>
      </c>
      <c r="J77" s="3"/>
      <c r="K77" s="3"/>
    </row>
    <row r="78" spans="1:11" ht="15" x14ac:dyDescent="0.2">
      <c r="A78" s="146"/>
      <c r="B78" s="46" t="s">
        <v>48</v>
      </c>
      <c r="C78" s="86" t="s">
        <v>39</v>
      </c>
      <c r="D78" s="60" t="s">
        <v>38</v>
      </c>
      <c r="E78" s="61">
        <v>23.05</v>
      </c>
      <c r="F78" s="69">
        <v>295</v>
      </c>
      <c r="G78" s="70">
        <v>10.09</v>
      </c>
      <c r="H78" s="70">
        <v>11.1</v>
      </c>
      <c r="I78" s="70">
        <v>28.6</v>
      </c>
      <c r="J78" s="3"/>
      <c r="K78" s="3"/>
    </row>
    <row r="79" spans="1:11" ht="15" x14ac:dyDescent="0.2">
      <c r="A79" s="146"/>
      <c r="B79" s="47" t="s">
        <v>24</v>
      </c>
      <c r="C79" s="63" t="s">
        <v>3</v>
      </c>
      <c r="D79" s="105" t="s">
        <v>10</v>
      </c>
      <c r="E79" s="63">
        <v>2</v>
      </c>
      <c r="F79" s="83">
        <v>60</v>
      </c>
      <c r="G79" s="66">
        <v>7.0000000000000007E-2</v>
      </c>
      <c r="H79" s="66">
        <v>0.02</v>
      </c>
      <c r="I79" s="66">
        <v>15</v>
      </c>
      <c r="J79" s="3"/>
      <c r="K79" s="3"/>
    </row>
    <row r="81" spans="1:6" x14ac:dyDescent="0.2">
      <c r="A81" s="53"/>
      <c r="B81" s="53"/>
    </row>
    <row r="82" spans="1:6" ht="15.75" x14ac:dyDescent="0.25">
      <c r="A82" s="54"/>
      <c r="B82" s="55"/>
      <c r="C82" s="56"/>
      <c r="D82" s="32"/>
    </row>
    <row r="83" spans="1:6" ht="15.75" x14ac:dyDescent="0.25">
      <c r="A83" s="54"/>
      <c r="B83" s="54"/>
      <c r="C83" s="31"/>
      <c r="D83" s="32"/>
      <c r="E83" s="31"/>
      <c r="F83" s="31"/>
    </row>
    <row r="84" spans="1:6" ht="15.75" x14ac:dyDescent="0.25">
      <c r="A84" s="54"/>
      <c r="B84" s="54"/>
      <c r="C84" s="31"/>
      <c r="D84" s="32"/>
      <c r="E84" s="31"/>
      <c r="F84" s="31"/>
    </row>
  </sheetData>
  <mergeCells count="6">
    <mergeCell ref="B2:C2"/>
    <mergeCell ref="A55:A58"/>
    <mergeCell ref="A66:A71"/>
    <mergeCell ref="A59:A65"/>
    <mergeCell ref="A76:A79"/>
    <mergeCell ref="A72:A75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2022-04-12T12:35:26Z</cp:lastPrinted>
  <dcterms:created xsi:type="dcterms:W3CDTF">1996-10-08T23:32:33Z</dcterms:created>
  <dcterms:modified xsi:type="dcterms:W3CDTF">2022-06-01T04:46:43Z</dcterms:modified>
</cp:coreProperties>
</file>