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4365E22F-279D-4C25-B262-83C400885F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" l="1"/>
  <c r="F40" i="1"/>
  <c r="G40" i="1"/>
  <c r="H40" i="1"/>
  <c r="I40" i="1"/>
  <c r="E22" i="1"/>
  <c r="F22" i="1"/>
  <c r="G22" i="1"/>
  <c r="H22" i="1"/>
  <c r="I22" i="1"/>
  <c r="E29" i="1"/>
  <c r="E30" i="1" s="1"/>
  <c r="G29" i="1"/>
  <c r="H29" i="1"/>
  <c r="I29" i="1"/>
  <c r="F61" i="1"/>
  <c r="E61" i="1"/>
  <c r="F52" i="1"/>
  <c r="E52" i="1"/>
  <c r="E43" i="1"/>
  <c r="E33" i="1"/>
  <c r="E34" i="1" s="1"/>
  <c r="F18" i="1"/>
  <c r="E18" i="1"/>
  <c r="F10" i="1"/>
  <c r="E10" i="1"/>
  <c r="I33" i="1"/>
  <c r="H33" i="1"/>
  <c r="G33" i="1"/>
  <c r="F33" i="1"/>
  <c r="I61" i="1"/>
  <c r="H61" i="1"/>
  <c r="G61" i="1"/>
  <c r="I43" i="1"/>
  <c r="H43" i="1"/>
  <c r="G43" i="1"/>
  <c r="F43" i="1"/>
  <c r="I52" i="1"/>
  <c r="H52" i="1"/>
  <c r="G52" i="1"/>
  <c r="I10" i="1"/>
  <c r="H10" i="1"/>
  <c r="G10" i="1"/>
  <c r="I18" i="1"/>
  <c r="H18" i="1"/>
  <c r="G18" i="1"/>
  <c r="E44" i="1"/>
</calcChain>
</file>

<file path=xl/sharedStrings.xml><?xml version="1.0" encoding="utf-8"?>
<sst xmlns="http://schemas.openxmlformats.org/spreadsheetml/2006/main" count="147" uniqueCount="75">
  <si>
    <t>Вафли</t>
  </si>
  <si>
    <t>Макароны отварные</t>
  </si>
  <si>
    <t>Чай с сахаром</t>
  </si>
  <si>
    <t>Батон</t>
  </si>
  <si>
    <t>Пирожок с повидлом</t>
  </si>
  <si>
    <t>Чай с сахаром и лимоном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</si>
  <si>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</si>
  <si>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</si>
  <si>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</si>
  <si>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</si>
  <si>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</si>
  <si>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</si>
  <si>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</si>
  <si>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</si>
  <si>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</si>
  <si>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</si>
  <si>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</si>
  <si>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</si>
  <si>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</si>
  <si>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</si>
  <si>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</si>
  <si>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</si>
  <si>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20</t>
  </si>
  <si>
    <t>50</t>
  </si>
  <si>
    <t>Завтрак ОВЗ и инвалиды 5-11</t>
  </si>
  <si>
    <t>Обед ОВЗ и инвалиды 5-11</t>
  </si>
  <si>
    <t>Полдник ГПД</t>
  </si>
  <si>
    <t>2-я смена Обед льготно</t>
  </si>
  <si>
    <t>Буфетная продукция</t>
  </si>
  <si>
    <t>Полдник ОВЗ и инвалиды 5-11</t>
  </si>
  <si>
    <t>250</t>
  </si>
  <si>
    <t>291-2015</t>
  </si>
  <si>
    <t>Плов из цыплят</t>
  </si>
  <si>
    <t>60</t>
  </si>
  <si>
    <t>406-2015</t>
  </si>
  <si>
    <t>100</t>
  </si>
  <si>
    <t>55</t>
  </si>
  <si>
    <t>Завтрак 1-11</t>
  </si>
  <si>
    <t>Сок</t>
  </si>
  <si>
    <t>0,2</t>
  </si>
  <si>
    <t>2-я смена Обед 2-4  6-7</t>
  </si>
  <si>
    <t>85</t>
  </si>
  <si>
    <t>Т.Т.К.</t>
  </si>
  <si>
    <t>Напиток ягодный</t>
  </si>
  <si>
    <t>200</t>
  </si>
  <si>
    <t>306-2015</t>
  </si>
  <si>
    <t>102-2015</t>
  </si>
  <si>
    <t>Суп картоф. С горохом</t>
  </si>
  <si>
    <t>309-2015</t>
  </si>
  <si>
    <t>686-2004</t>
  </si>
  <si>
    <t>200/15/7</t>
  </si>
  <si>
    <t>60/100</t>
  </si>
  <si>
    <t>95</t>
  </si>
  <si>
    <t>65</t>
  </si>
  <si>
    <t>10</t>
  </si>
  <si>
    <t>22</t>
  </si>
  <si>
    <t xml:space="preserve">Рис </t>
  </si>
  <si>
    <t>Завтрак компенсационно</t>
  </si>
  <si>
    <t>ТТК</t>
  </si>
  <si>
    <t>Котлета "Нежная"</t>
  </si>
  <si>
    <t>302-2015</t>
  </si>
  <si>
    <t>770-2004</t>
  </si>
  <si>
    <t>Булочка Дорожная</t>
  </si>
  <si>
    <t>49/100</t>
  </si>
  <si>
    <t>113</t>
  </si>
  <si>
    <t>75</t>
  </si>
  <si>
    <t>87</t>
  </si>
  <si>
    <t>136</t>
  </si>
  <si>
    <t>83</t>
  </si>
  <si>
    <t>21/100</t>
  </si>
  <si>
    <t>Зелен. горошек</t>
  </si>
  <si>
    <t>Суп картоф. с горохом</t>
  </si>
  <si>
    <t xml:space="preserve">Обед 2 смена компенсационно    </t>
  </si>
  <si>
    <t>инвалиды 5-11</t>
  </si>
  <si>
    <t>обед ГПД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</si>
</sst>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4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</cellStyleXfs>
  <cellXfs count="133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4" fillId="0" borderId="1" xfId="0" applyFont="1" applyBorder="1"/>
    <xf numFmtId="0" fontId="9" fillId="0" borderId="6" xfId="0" applyNumberFormat="1" applyFont="1" applyFill="1" applyBorder="1" applyAlignment="1" applyProtection="1">
      <alignment vertical="top"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left" vertical="top" wrapText="1"/>
    </xf>
    <xf numFmtId="0" fontId="0" fillId="0" borderId="14" xfId="0" applyBorder="1"/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49" fontId="5" fillId="2" borderId="17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wrapText="1"/>
    </xf>
    <xf numFmtId="0" fontId="6" fillId="0" borderId="13" xfId="0" applyNumberFormat="1" applyFont="1" applyFill="1" applyBorder="1" applyAlignment="1" applyProtection="1">
      <alignment horizontal="left" vertical="top" wrapText="1"/>
    </xf>
    <xf numFmtId="0" fontId="5" fillId="2" borderId="19" xfId="0" applyFont="1" applyFill="1" applyBorder="1" applyAlignment="1" applyProtection="1">
      <protection locked="0"/>
    </xf>
    <xf numFmtId="49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49" fontId="5" fillId="2" borderId="20" xfId="0" applyNumberFormat="1" applyFont="1" applyFill="1" applyBorder="1" applyAlignment="1" applyProtection="1">
      <protection locked="0"/>
    </xf>
    <xf numFmtId="0" fontId="7" fillId="2" borderId="8" xfId="0" applyFont="1" applyFill="1" applyBorder="1" applyAlignment="1">
      <alignment wrapText="1"/>
    </xf>
    <xf numFmtId="0" fontId="5" fillId="2" borderId="18" xfId="0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/>
    <xf numFmtId="0" fontId="5" fillId="0" borderId="19" xfId="0" applyNumberFormat="1" applyFont="1" applyFill="1" applyBorder="1" applyAlignment="1" applyProtection="1"/>
    <xf numFmtId="0" fontId="5" fillId="0" borderId="1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18" xfId="0" applyNumberFormat="1" applyFont="1" applyFill="1" applyBorder="1" applyAlignment="1" applyProtection="1"/>
    <xf numFmtId="49" fontId="5" fillId="2" borderId="22" xfId="0" applyNumberFormat="1" applyFont="1" applyFill="1" applyBorder="1" applyAlignment="1" applyProtection="1">
      <protection locked="0"/>
    </xf>
    <xf numFmtId="0" fontId="5" fillId="0" borderId="18" xfId="0" applyFont="1" applyBorder="1" applyAlignment="1"/>
    <xf numFmtId="0" fontId="6" fillId="0" borderId="23" xfId="0" applyFont="1" applyBorder="1" applyAlignment="1">
      <alignment horizontal="left" vertical="top" wrapText="1"/>
    </xf>
    <xf numFmtId="0" fontId="7" fillId="0" borderId="23" xfId="0" applyFont="1" applyBorder="1" applyAlignment="1">
      <alignment vertical="top" wrapText="1"/>
    </xf>
    <xf numFmtId="0" fontId="9" fillId="2" borderId="20" xfId="0" applyFont="1" applyFill="1" applyBorder="1" applyAlignment="1"/>
    <xf numFmtId="49" fontId="9" fillId="2" borderId="20" xfId="0" applyNumberFormat="1" applyFont="1" applyFill="1" applyBorder="1" applyAlignment="1" applyProtection="1">
      <protection locked="0"/>
    </xf>
    <xf numFmtId="2" fontId="9" fillId="2" borderId="20" xfId="0" applyNumberFormat="1" applyFont="1" applyFill="1" applyBorder="1" applyAlignment="1" applyProtection="1">
      <protection locked="0"/>
    </xf>
    <xf numFmtId="0" fontId="9" fillId="0" borderId="6" xfId="0" applyFont="1" applyBorder="1" applyAlignment="1"/>
    <xf numFmtId="0" fontId="9" fillId="0" borderId="1" xfId="0" applyFont="1" applyBorder="1" applyAlignment="1"/>
    <xf numFmtId="0" fontId="9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 applyProtection="1">
      <protection locked="0"/>
    </xf>
    <xf numFmtId="2" fontId="9" fillId="2" borderId="1" xfId="0" applyNumberFormat="1" applyFont="1" applyFill="1" applyBorder="1" applyAlignment="1" applyProtection="1">
      <protection locked="0"/>
    </xf>
    <xf numFmtId="2" fontId="9" fillId="2" borderId="14" xfId="0" applyNumberFormat="1" applyFont="1" applyFill="1" applyBorder="1" applyAlignment="1" applyProtection="1">
      <protection locked="0"/>
    </xf>
    <xf numFmtId="0" fontId="9" fillId="2" borderId="1" xfId="0" applyFont="1" applyFill="1" applyBorder="1" applyAlignment="1" applyProtection="1">
      <protection locked="0"/>
    </xf>
    <xf numFmtId="1" fontId="9" fillId="2" borderId="14" xfId="0" applyNumberFormat="1" applyFont="1" applyFill="1" applyBorder="1" applyAlignment="1" applyProtection="1">
      <protection locked="0"/>
    </xf>
    <xf numFmtId="0" fontId="9" fillId="0" borderId="1" xfId="159" applyFont="1" applyBorder="1" applyAlignment="1"/>
    <xf numFmtId="0" fontId="9" fillId="2" borderId="17" xfId="0" applyFont="1" applyFill="1" applyBorder="1" applyAlignment="1" applyProtection="1">
      <alignment wrapText="1"/>
      <protection locked="0"/>
    </xf>
    <xf numFmtId="49" fontId="9" fillId="2" borderId="17" xfId="0" applyNumberFormat="1" applyFont="1" applyFill="1" applyBorder="1" applyAlignment="1" applyProtection="1">
      <protection locked="0"/>
    </xf>
    <xf numFmtId="0" fontId="9" fillId="2" borderId="19" xfId="0" applyFont="1" applyFill="1" applyBorder="1" applyAlignment="1" applyProtection="1">
      <protection locked="0"/>
    </xf>
    <xf numFmtId="0" fontId="9" fillId="2" borderId="17" xfId="0" applyFont="1" applyFill="1" applyBorder="1" applyAlignment="1" applyProtection="1">
      <protection locked="0"/>
    </xf>
    <xf numFmtId="0" fontId="9" fillId="2" borderId="1" xfId="0" applyFont="1" applyFill="1" applyBorder="1" applyAlignment="1"/>
    <xf numFmtId="164" fontId="9" fillId="2" borderId="14" xfId="0" applyNumberFormat="1" applyFont="1" applyFill="1" applyBorder="1" applyAlignment="1" applyProtection="1">
      <protection locked="0"/>
    </xf>
    <xf numFmtId="0" fontId="9" fillId="0" borderId="1" xfId="2" applyNumberFormat="1" applyFont="1" applyFill="1" applyBorder="1" applyAlignment="1" applyProtection="1"/>
    <xf numFmtId="49" fontId="9" fillId="0" borderId="1" xfId="0" applyNumberFormat="1" applyFont="1" applyBorder="1" applyAlignment="1"/>
    <xf numFmtId="0" fontId="9" fillId="0" borderId="17" xfId="0" applyFont="1" applyBorder="1" applyAlignment="1"/>
    <xf numFmtId="49" fontId="9" fillId="0" borderId="17" xfId="0" applyNumberFormat="1" applyFont="1" applyBorder="1" applyAlignment="1"/>
    <xf numFmtId="0" fontId="9" fillId="0" borderId="20" xfId="0" applyFont="1" applyBorder="1" applyAlignment="1"/>
    <xf numFmtId="49" fontId="9" fillId="0" borderId="20" xfId="0" applyNumberFormat="1" applyFont="1" applyBorder="1" applyAlignment="1"/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/>
    <xf numFmtId="0" fontId="9" fillId="0" borderId="19" xfId="0" applyNumberFormat="1" applyFont="1" applyFill="1" applyBorder="1" applyAlignment="1" applyProtection="1"/>
    <xf numFmtId="49" fontId="9" fillId="0" borderId="19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/>
    <xf numFmtId="0" fontId="9" fillId="0" borderId="1" xfId="45" applyNumberFormat="1" applyFont="1" applyFill="1" applyBorder="1" applyAlignment="1" applyProtection="1"/>
    <xf numFmtId="0" fontId="9" fillId="0" borderId="19" xfId="45" applyNumberFormat="1" applyFont="1" applyFill="1" applyBorder="1" applyAlignment="1" applyProtection="1"/>
    <xf numFmtId="0" fontId="9" fillId="0" borderId="17" xfId="123" applyFont="1" applyBorder="1" applyAlignment="1"/>
    <xf numFmtId="49" fontId="9" fillId="0" borderId="17" xfId="123" applyNumberFormat="1" applyFont="1" applyBorder="1" applyAlignment="1"/>
    <xf numFmtId="0" fontId="9" fillId="0" borderId="25" xfId="0" applyFont="1" applyBorder="1" applyAlignment="1"/>
    <xf numFmtId="49" fontId="9" fillId="0" borderId="25" xfId="0" applyNumberFormat="1" applyFont="1" applyBorder="1" applyAlignment="1"/>
    <xf numFmtId="164" fontId="9" fillId="2" borderId="6" xfId="0" applyNumberFormat="1" applyFont="1" applyFill="1" applyBorder="1" applyAlignment="1" applyProtection="1">
      <protection locked="0"/>
    </xf>
    <xf numFmtId="0" fontId="9" fillId="0" borderId="20" xfId="2" applyNumberFormat="1" applyFont="1" applyFill="1" applyBorder="1" applyAlignment="1" applyProtection="1"/>
    <xf numFmtId="0" fontId="9" fillId="0" borderId="19" xfId="0" applyFont="1" applyBorder="1" applyAlignment="1"/>
    <xf numFmtId="49" fontId="9" fillId="0" borderId="19" xfId="0" applyNumberFormat="1" applyFont="1" applyBorder="1" applyAlignment="1"/>
    <xf numFmtId="0" fontId="9" fillId="0" borderId="19" xfId="45" applyFont="1" applyBorder="1" applyAlignment="1"/>
    <xf numFmtId="0" fontId="9" fillId="0" borderId="12" xfId="45" applyFont="1" applyBorder="1" applyAlignment="1"/>
    <xf numFmtId="0" fontId="9" fillId="0" borderId="14" xfId="0" applyFont="1" applyBorder="1" applyAlignment="1"/>
    <xf numFmtId="0" fontId="9" fillId="0" borderId="1" xfId="193" applyFont="1" applyBorder="1" applyAlignment="1"/>
    <xf numFmtId="164" fontId="9" fillId="0" borderId="20" xfId="0" applyNumberFormat="1" applyFont="1" applyBorder="1" applyAlignment="1"/>
    <xf numFmtId="2" fontId="7" fillId="2" borderId="17" xfId="0" applyNumberFormat="1" applyFont="1" applyFill="1" applyBorder="1" applyAlignment="1" applyProtection="1">
      <protection locked="0"/>
    </xf>
    <xf numFmtId="164" fontId="7" fillId="2" borderId="16" xfId="0" applyNumberFormat="1" applyFont="1" applyFill="1" applyBorder="1" applyAlignment="1" applyProtection="1">
      <protection locked="0"/>
    </xf>
    <xf numFmtId="164" fontId="7" fillId="2" borderId="17" xfId="0" applyNumberFormat="1" applyFont="1" applyFill="1" applyBorder="1" applyAlignment="1" applyProtection="1">
      <protection locked="0"/>
    </xf>
    <xf numFmtId="164" fontId="7" fillId="2" borderId="15" xfId="0" applyNumberFormat="1" applyFont="1" applyFill="1" applyBorder="1" applyAlignment="1" applyProtection="1">
      <protection locked="0"/>
    </xf>
    <xf numFmtId="2" fontId="7" fillId="0" borderId="17" xfId="0" applyNumberFormat="1" applyFont="1" applyBorder="1" applyAlignment="1"/>
    <xf numFmtId="164" fontId="7" fillId="0" borderId="16" xfId="0" applyNumberFormat="1" applyFont="1" applyBorder="1" applyAlignment="1"/>
    <xf numFmtId="164" fontId="7" fillId="0" borderId="17" xfId="0" applyNumberFormat="1" applyFont="1" applyBorder="1" applyAlignment="1"/>
    <xf numFmtId="164" fontId="7" fillId="0" borderId="15" xfId="0" applyNumberFormat="1" applyFont="1" applyBorder="1" applyAlignment="1"/>
    <xf numFmtId="2" fontId="7" fillId="0" borderId="17" xfId="123" applyNumberFormat="1" applyFont="1" applyBorder="1" applyAlignment="1"/>
    <xf numFmtId="2" fontId="7" fillId="0" borderId="16" xfId="123" applyNumberFormat="1" applyFont="1" applyBorder="1" applyAlignment="1"/>
    <xf numFmtId="0" fontId="7" fillId="0" borderId="2" xfId="123" applyFont="1" applyBorder="1" applyAlignment="1"/>
    <xf numFmtId="0" fontId="7" fillId="0" borderId="3" xfId="123" applyFont="1" applyBorder="1" applyAlignment="1"/>
    <xf numFmtId="2" fontId="7" fillId="0" borderId="25" xfId="0" applyNumberFormat="1" applyFont="1" applyBorder="1" applyAlignment="1"/>
    <xf numFmtId="0" fontId="7" fillId="0" borderId="26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17" xfId="0" applyFont="1" applyBorder="1" applyAlignment="1"/>
    <xf numFmtId="0" fontId="7" fillId="0" borderId="15" xfId="0" applyFont="1" applyBorder="1" applyAlignment="1"/>
    <xf numFmtId="0" fontId="7" fillId="0" borderId="17" xfId="123" applyFont="1" applyBorder="1" applyAlignment="1"/>
    <xf numFmtId="0" fontId="7" fillId="0" borderId="15" xfId="123" applyFont="1" applyBorder="1" applyAlignment="1"/>
    <xf numFmtId="2" fontId="7" fillId="0" borderId="16" xfId="0" applyNumberFormat="1" applyFont="1" applyBorder="1" applyAlignment="1"/>
    <xf numFmtId="0" fontId="7" fillId="0" borderId="16" xfId="0" applyFont="1" applyBorder="1" applyAlignment="1"/>
    <xf numFmtId="164" fontId="7" fillId="0" borderId="16" xfId="123" applyNumberFormat="1" applyFont="1" applyBorder="1" applyAlignment="1"/>
    <xf numFmtId="2" fontId="7" fillId="2" borderId="1" xfId="0" applyNumberFormat="1" applyFont="1" applyFill="1" applyBorder="1" applyAlignment="1" applyProtection="1">
      <protection locked="0"/>
    </xf>
    <xf numFmtId="164" fontId="7" fillId="2" borderId="14" xfId="0" applyNumberFormat="1" applyFont="1" applyFill="1" applyBorder="1" applyAlignment="1" applyProtection="1">
      <protection locked="0"/>
    </xf>
    <xf numFmtId="0" fontId="7" fillId="0" borderId="1" xfId="2" applyNumberFormat="1" applyFont="1" applyFill="1" applyBorder="1" applyAlignment="1" applyProtection="1"/>
    <xf numFmtId="1" fontId="7" fillId="2" borderId="14" xfId="0" applyNumberFormat="1" applyFont="1" applyFill="1" applyBorder="1" applyAlignment="1" applyProtection="1">
      <protection locked="0"/>
    </xf>
    <xf numFmtId="0" fontId="7" fillId="0" borderId="1" xfId="159" applyFont="1" applyBorder="1" applyAlignment="1"/>
    <xf numFmtId="16" fontId="4" fillId="0" borderId="1" xfId="0" applyNumberFormat="1" applyFont="1" applyBorder="1"/>
    <xf numFmtId="0" fontId="5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8"/>
  <sheetViews>
    <sheetView tabSelected="1" topLeftCell="A55" workbookViewId="0">
      <selection activeCell="C81" sqref="C81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2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5"/>
      <c r="B1" s="5"/>
      <c r="C1" s="5"/>
      <c r="D1" s="10"/>
      <c r="E1" s="5"/>
      <c r="F1" s="5"/>
      <c r="G1" s="6"/>
      <c r="H1" s="6"/>
      <c r="I1" s="7"/>
    </row>
    <row r="2" spans="1:9" x14ac:dyDescent="0.2">
      <c r="A2" s="7" t="s">
        <v>8</v>
      </c>
      <c r="B2" s="124"/>
      <c r="C2" s="125"/>
      <c r="D2" s="11" t="s">
        <v>9</v>
      </c>
      <c r="E2" s="8"/>
      <c r="F2" s="7"/>
      <c r="G2" s="7"/>
      <c r="H2" s="7" t="s">
        <v>10</v>
      </c>
      <c r="I2" s="9">
        <v>44659</v>
      </c>
    </row>
    <row r="3" spans="1:9" ht="13.5" thickBot="1" x14ac:dyDescent="0.25">
      <c r="A3" s="7"/>
      <c r="B3" s="7"/>
      <c r="C3" s="7"/>
      <c r="D3" s="11"/>
      <c r="E3" s="7"/>
      <c r="F3" s="7"/>
      <c r="G3" s="7"/>
      <c r="H3" s="7"/>
      <c r="I3" s="7"/>
    </row>
    <row r="4" spans="1:9" ht="15.75" thickBot="1" x14ac:dyDescent="0.3">
      <c r="A4" s="30" t="s">
        <v>11</v>
      </c>
      <c r="B4" s="29" t="s">
        <v>12</v>
      </c>
      <c r="C4" s="29" t="s">
        <v>13</v>
      </c>
      <c r="D4" s="28" t="s">
        <v>14</v>
      </c>
      <c r="E4" s="29" t="s">
        <v>15</v>
      </c>
      <c r="F4" s="27" t="s">
        <v>16</v>
      </c>
      <c r="G4" s="29" t="s">
        <v>17</v>
      </c>
      <c r="H4" s="29" t="s">
        <v>18</v>
      </c>
      <c r="I4" s="26" t="s">
        <v>19</v>
      </c>
    </row>
    <row r="5" spans="1:9" ht="15.75" x14ac:dyDescent="0.25">
      <c r="A5" s="31" t="s">
        <v>37</v>
      </c>
      <c r="B5" s="36" t="s">
        <v>45</v>
      </c>
      <c r="C5" s="50" t="s">
        <v>70</v>
      </c>
      <c r="D5" s="51" t="s">
        <v>54</v>
      </c>
      <c r="E5" s="52">
        <v>2.2799999999999998</v>
      </c>
      <c r="F5" s="53">
        <v>5.92</v>
      </c>
      <c r="G5" s="54">
        <v>0.28999999999999998</v>
      </c>
      <c r="H5" s="54">
        <v>0.27</v>
      </c>
      <c r="I5" s="54">
        <v>0.57999999999999996</v>
      </c>
    </row>
    <row r="6" spans="1:9" ht="15.75" x14ac:dyDescent="0.25">
      <c r="A6" s="16"/>
      <c r="B6" s="35" t="s">
        <v>31</v>
      </c>
      <c r="C6" s="55" t="s">
        <v>32</v>
      </c>
      <c r="D6" s="56" t="s">
        <v>51</v>
      </c>
      <c r="E6" s="57">
        <v>28.2</v>
      </c>
      <c r="F6" s="58">
        <v>320.8</v>
      </c>
      <c r="G6" s="57">
        <v>16</v>
      </c>
      <c r="H6" s="57">
        <v>16.11</v>
      </c>
      <c r="I6" s="57">
        <v>28</v>
      </c>
    </row>
    <row r="7" spans="1:9" ht="15.75" x14ac:dyDescent="0.25">
      <c r="A7" s="16"/>
      <c r="B7" s="35" t="s">
        <v>42</v>
      </c>
      <c r="C7" s="59" t="s">
        <v>43</v>
      </c>
      <c r="D7" s="51" t="s">
        <v>44</v>
      </c>
      <c r="E7" s="52">
        <v>10.06</v>
      </c>
      <c r="F7" s="60">
        <v>111</v>
      </c>
      <c r="G7" s="61">
        <v>0.7</v>
      </c>
      <c r="H7" s="61"/>
      <c r="I7" s="61">
        <v>27</v>
      </c>
    </row>
    <row r="8" spans="1:9" ht="15.75" x14ac:dyDescent="0.25">
      <c r="A8" s="16"/>
      <c r="B8" s="35"/>
      <c r="C8" s="59" t="s">
        <v>6</v>
      </c>
      <c r="D8" s="56" t="s">
        <v>22</v>
      </c>
      <c r="E8" s="57">
        <v>0.91</v>
      </c>
      <c r="F8" s="60">
        <v>46</v>
      </c>
      <c r="G8" s="61">
        <v>1.7</v>
      </c>
      <c r="H8" s="61">
        <v>0.3</v>
      </c>
      <c r="I8" s="61">
        <v>9</v>
      </c>
    </row>
    <row r="9" spans="1:9" ht="16.5" thickBot="1" x14ac:dyDescent="0.3">
      <c r="A9" s="16"/>
      <c r="B9" s="33"/>
      <c r="C9" s="59" t="s">
        <v>0</v>
      </c>
      <c r="D9" s="56" t="s">
        <v>55</v>
      </c>
      <c r="E9" s="57">
        <v>4.07</v>
      </c>
      <c r="F9" s="60">
        <v>122</v>
      </c>
      <c r="G9" s="61">
        <v>0.9</v>
      </c>
      <c r="H9" s="61">
        <v>7.3</v>
      </c>
      <c r="I9" s="61">
        <v>13</v>
      </c>
    </row>
    <row r="10" spans="1:9" s="2" customFormat="1" ht="16.5" thickBot="1" x14ac:dyDescent="0.3">
      <c r="A10" s="17"/>
      <c r="B10" s="38"/>
      <c r="C10" s="62"/>
      <c r="D10" s="63"/>
      <c r="E10" s="94">
        <f>E5+E6+E7+E8+E9</f>
        <v>45.519999999999996</v>
      </c>
      <c r="F10" s="95">
        <f>F5+F6+F7+F8+F9</f>
        <v>605.72</v>
      </c>
      <c r="G10" s="96">
        <f>SUM(G5:G9)</f>
        <v>19.589999999999996</v>
      </c>
      <c r="H10" s="96">
        <f>SUM(H5:H9)</f>
        <v>23.98</v>
      </c>
      <c r="I10" s="97">
        <f>SUM(I5:I9)</f>
        <v>77.58</v>
      </c>
    </row>
    <row r="11" spans="1:9" s="2" customFormat="1" ht="15.75" x14ac:dyDescent="0.25">
      <c r="A11" s="15" t="s">
        <v>21</v>
      </c>
      <c r="B11" s="36" t="s">
        <v>31</v>
      </c>
      <c r="C11" s="50" t="s">
        <v>32</v>
      </c>
      <c r="D11" s="51" t="s">
        <v>63</v>
      </c>
      <c r="E11" s="52">
        <v>24.09</v>
      </c>
      <c r="F11" s="53">
        <v>298.75</v>
      </c>
      <c r="G11" s="54">
        <v>14.9</v>
      </c>
      <c r="H11" s="54">
        <v>15</v>
      </c>
      <c r="I11" s="54">
        <v>26.08</v>
      </c>
    </row>
    <row r="12" spans="1:9" s="2" customFormat="1" ht="15.75" x14ac:dyDescent="0.25">
      <c r="A12" s="37"/>
      <c r="B12" s="35" t="s">
        <v>20</v>
      </c>
      <c r="C12" s="55" t="s">
        <v>2</v>
      </c>
      <c r="D12" s="56" t="s">
        <v>7</v>
      </c>
      <c r="E12" s="57">
        <v>2</v>
      </c>
      <c r="F12" s="58">
        <v>60</v>
      </c>
      <c r="G12" s="57">
        <v>7.0000000000000007E-2</v>
      </c>
      <c r="H12" s="57">
        <v>0.02</v>
      </c>
      <c r="I12" s="57">
        <v>15</v>
      </c>
    </row>
    <row r="13" spans="1:9" s="2" customFormat="1" ht="15.75" x14ac:dyDescent="0.25">
      <c r="A13" s="16"/>
      <c r="B13" s="35"/>
      <c r="C13" s="59" t="s">
        <v>6</v>
      </c>
      <c r="D13" s="51" t="s">
        <v>22</v>
      </c>
      <c r="E13" s="52">
        <v>0.91</v>
      </c>
      <c r="F13" s="60">
        <v>46</v>
      </c>
      <c r="G13" s="61">
        <v>1.7</v>
      </c>
      <c r="H13" s="61">
        <v>0.3</v>
      </c>
      <c r="I13" s="61">
        <v>9</v>
      </c>
    </row>
    <row r="14" spans="1:9" s="2" customFormat="1" ht="15.75" x14ac:dyDescent="0.25">
      <c r="A14" s="16"/>
      <c r="B14" s="35"/>
      <c r="C14" s="59"/>
      <c r="D14" s="56"/>
      <c r="E14" s="117">
        <v>27</v>
      </c>
      <c r="F14" s="120">
        <v>405</v>
      </c>
      <c r="G14" s="121">
        <v>17</v>
      </c>
      <c r="H14" s="121">
        <v>15</v>
      </c>
      <c r="I14" s="121">
        <v>50</v>
      </c>
    </row>
    <row r="15" spans="1:9" ht="31.5" x14ac:dyDescent="0.25">
      <c r="A15" s="18" t="s">
        <v>57</v>
      </c>
      <c r="B15" s="34" t="s">
        <v>31</v>
      </c>
      <c r="C15" s="66" t="s">
        <v>56</v>
      </c>
      <c r="D15" s="51" t="s">
        <v>52</v>
      </c>
      <c r="E15" s="52">
        <v>4.09</v>
      </c>
      <c r="F15" s="67">
        <v>132.81</v>
      </c>
      <c r="G15" s="68">
        <v>2.31</v>
      </c>
      <c r="H15" s="68">
        <v>3.4</v>
      </c>
      <c r="I15" s="68">
        <v>23.24</v>
      </c>
    </row>
    <row r="16" spans="1:9" ht="15.75" x14ac:dyDescent="0.25">
      <c r="A16" s="31"/>
      <c r="B16" s="35" t="s">
        <v>20</v>
      </c>
      <c r="C16" s="59" t="s">
        <v>2</v>
      </c>
      <c r="D16" s="51" t="s">
        <v>7</v>
      </c>
      <c r="E16" s="52">
        <v>2</v>
      </c>
      <c r="F16" s="60">
        <v>60</v>
      </c>
      <c r="G16" s="61">
        <v>7.0000000000000007E-2</v>
      </c>
      <c r="H16" s="61">
        <v>0.02</v>
      </c>
      <c r="I16" s="61">
        <v>15</v>
      </c>
    </row>
    <row r="17" spans="1:13" ht="16.5" thickBot="1" x14ac:dyDescent="0.3">
      <c r="A17" s="16"/>
      <c r="B17" s="35"/>
      <c r="C17" s="59" t="s">
        <v>6</v>
      </c>
      <c r="D17" s="56" t="s">
        <v>22</v>
      </c>
      <c r="E17" s="57">
        <v>0.91</v>
      </c>
      <c r="F17" s="60">
        <v>46</v>
      </c>
      <c r="G17" s="61">
        <v>1.7</v>
      </c>
      <c r="H17" s="61">
        <v>0.3</v>
      </c>
      <c r="I17" s="61">
        <v>9</v>
      </c>
    </row>
    <row r="18" spans="1:13" s="2" customFormat="1" ht="16.5" thickBot="1" x14ac:dyDescent="0.3">
      <c r="A18" s="19"/>
      <c r="B18" s="38"/>
      <c r="C18" s="62"/>
      <c r="D18" s="63"/>
      <c r="E18" s="94">
        <f>E15+E16+E17</f>
        <v>7</v>
      </c>
      <c r="F18" s="95">
        <f>F15+F16+F17</f>
        <v>238.81</v>
      </c>
      <c r="G18" s="96">
        <f>SUM(G15:G17)</f>
        <v>4.08</v>
      </c>
      <c r="H18" s="96">
        <f>SUM(H15:H17)</f>
        <v>3.7199999999999998</v>
      </c>
      <c r="I18" s="97">
        <f>SUM(I15:I17)</f>
        <v>47.239999999999995</v>
      </c>
    </row>
    <row r="19" spans="1:13" ht="15" customHeight="1" x14ac:dyDescent="0.2">
      <c r="A19" s="32" t="s">
        <v>24</v>
      </c>
      <c r="B19" s="35" t="s">
        <v>31</v>
      </c>
      <c r="C19" s="55" t="s">
        <v>32</v>
      </c>
      <c r="D19" s="56" t="s">
        <v>69</v>
      </c>
      <c r="E19" s="57">
        <v>12.61</v>
      </c>
      <c r="F19" s="58">
        <v>254.64</v>
      </c>
      <c r="G19" s="57">
        <v>12.7</v>
      </c>
      <c r="H19" s="57">
        <v>12.79</v>
      </c>
      <c r="I19" s="57">
        <v>22.23</v>
      </c>
      <c r="J19" s="3"/>
      <c r="K19" s="3"/>
      <c r="L19" s="3"/>
      <c r="M19" s="3"/>
    </row>
    <row r="20" spans="1:13" ht="15" customHeight="1" x14ac:dyDescent="0.2">
      <c r="A20" s="32" t="s">
        <v>73</v>
      </c>
      <c r="B20" s="35" t="s">
        <v>20</v>
      </c>
      <c r="C20" s="59" t="s">
        <v>2</v>
      </c>
      <c r="D20" s="51" t="s">
        <v>7</v>
      </c>
      <c r="E20" s="52">
        <v>2</v>
      </c>
      <c r="F20" s="60">
        <v>60</v>
      </c>
      <c r="G20" s="61">
        <v>7.0000000000000007E-2</v>
      </c>
      <c r="H20" s="61">
        <v>0.02</v>
      </c>
      <c r="I20" s="61">
        <v>15</v>
      </c>
      <c r="J20" s="3"/>
      <c r="K20" s="3"/>
      <c r="L20" s="3"/>
      <c r="M20" s="3"/>
    </row>
    <row r="21" spans="1:13" ht="15" customHeight="1" thickBot="1" x14ac:dyDescent="0.25">
      <c r="A21" s="32"/>
      <c r="B21" s="35"/>
      <c r="C21" s="59" t="s">
        <v>6</v>
      </c>
      <c r="D21" s="56" t="s">
        <v>22</v>
      </c>
      <c r="E21" s="57">
        <v>0.91</v>
      </c>
      <c r="F21" s="60">
        <v>46</v>
      </c>
      <c r="G21" s="61">
        <v>1.7</v>
      </c>
      <c r="H21" s="61">
        <v>0.3</v>
      </c>
      <c r="I21" s="61">
        <v>9</v>
      </c>
      <c r="J21" s="3"/>
      <c r="K21" s="3"/>
      <c r="L21" s="3"/>
      <c r="M21" s="3"/>
    </row>
    <row r="22" spans="1:13" ht="16.5" thickBot="1" x14ac:dyDescent="0.3">
      <c r="A22" s="14"/>
      <c r="B22" s="47"/>
      <c r="C22" s="70"/>
      <c r="D22" s="71"/>
      <c r="E22" s="98">
        <f>E19+E20+E21</f>
        <v>15.52</v>
      </c>
      <c r="F22" s="99">
        <f>F19+F20+F21</f>
        <v>360.64</v>
      </c>
      <c r="G22" s="100">
        <f>SUM(G19:G21)</f>
        <v>14.469999999999999</v>
      </c>
      <c r="H22" s="100">
        <f>SUM(H19:H21)</f>
        <v>13.11</v>
      </c>
      <c r="I22" s="101">
        <f>SUM(I19:I21)</f>
        <v>46.230000000000004</v>
      </c>
    </row>
    <row r="23" spans="1:13" ht="15.75" x14ac:dyDescent="0.25">
      <c r="A23" s="13" t="s">
        <v>25</v>
      </c>
      <c r="B23" s="39" t="s">
        <v>46</v>
      </c>
      <c r="C23" s="74" t="s">
        <v>71</v>
      </c>
      <c r="D23" s="75" t="s">
        <v>30</v>
      </c>
      <c r="E23" s="74">
        <v>5.16</v>
      </c>
      <c r="F23" s="53">
        <v>148.25</v>
      </c>
      <c r="G23" s="54">
        <v>5.49</v>
      </c>
      <c r="H23" s="54">
        <v>5.27</v>
      </c>
      <c r="I23" s="54">
        <v>16.54</v>
      </c>
    </row>
    <row r="24" spans="1:13" ht="15.75" x14ac:dyDescent="0.25">
      <c r="A24" s="122">
        <v>44870</v>
      </c>
      <c r="B24" s="35" t="s">
        <v>20</v>
      </c>
      <c r="C24" s="59" t="s">
        <v>5</v>
      </c>
      <c r="D24" s="51" t="s">
        <v>50</v>
      </c>
      <c r="E24" s="52">
        <v>3.2</v>
      </c>
      <c r="F24" s="60">
        <v>62</v>
      </c>
      <c r="G24" s="61">
        <v>0.13</v>
      </c>
      <c r="H24" s="61">
        <v>0.02</v>
      </c>
      <c r="I24" s="61">
        <v>15.2</v>
      </c>
    </row>
    <row r="25" spans="1:13" ht="15.75" x14ac:dyDescent="0.25">
      <c r="A25" s="13"/>
      <c r="B25" s="35"/>
      <c r="C25" s="76" t="s">
        <v>3</v>
      </c>
      <c r="D25" s="77" t="s">
        <v>22</v>
      </c>
      <c r="E25" s="76">
        <v>1.57</v>
      </c>
      <c r="F25" s="78">
        <v>56</v>
      </c>
      <c r="G25" s="79">
        <v>1.6</v>
      </c>
      <c r="H25" s="79">
        <v>0.6</v>
      </c>
      <c r="I25" s="79">
        <v>10.8</v>
      </c>
    </row>
    <row r="26" spans="1:13" ht="15.75" x14ac:dyDescent="0.25">
      <c r="A26" s="13"/>
      <c r="B26" s="40" t="s">
        <v>58</v>
      </c>
      <c r="C26" s="76" t="s">
        <v>59</v>
      </c>
      <c r="D26" s="75" t="s">
        <v>53</v>
      </c>
      <c r="E26" s="74">
        <v>23.37</v>
      </c>
      <c r="F26" s="78">
        <v>254.8</v>
      </c>
      <c r="G26" s="79">
        <v>9.44</v>
      </c>
      <c r="H26" s="79">
        <v>19.47</v>
      </c>
      <c r="I26" s="79">
        <v>9.93</v>
      </c>
    </row>
    <row r="27" spans="1:13" ht="15.75" x14ac:dyDescent="0.25">
      <c r="A27" s="13"/>
      <c r="B27" s="40" t="s">
        <v>60</v>
      </c>
      <c r="C27" s="76" t="s">
        <v>1</v>
      </c>
      <c r="D27" s="77" t="s">
        <v>65</v>
      </c>
      <c r="E27" s="76">
        <v>2.27</v>
      </c>
      <c r="F27" s="78">
        <v>141.11000000000001</v>
      </c>
      <c r="G27" s="80">
        <v>3.93</v>
      </c>
      <c r="H27" s="80">
        <v>4.17</v>
      </c>
      <c r="I27" s="80">
        <v>21.96</v>
      </c>
    </row>
    <row r="28" spans="1:13" ht="15.75" thickBot="1" x14ac:dyDescent="0.25">
      <c r="A28" s="4"/>
      <c r="B28" s="40"/>
      <c r="C28" s="59" t="s">
        <v>6</v>
      </c>
      <c r="D28" s="56" t="s">
        <v>22</v>
      </c>
      <c r="E28" s="57">
        <v>0.91</v>
      </c>
      <c r="F28" s="60">
        <v>46</v>
      </c>
      <c r="G28" s="61">
        <v>1.7</v>
      </c>
      <c r="H28" s="61">
        <v>0.3</v>
      </c>
      <c r="I28" s="61">
        <v>9</v>
      </c>
    </row>
    <row r="29" spans="1:13" ht="16.5" thickBot="1" x14ac:dyDescent="0.3">
      <c r="A29" s="23"/>
      <c r="B29" s="45"/>
      <c r="C29" s="81"/>
      <c r="D29" s="82"/>
      <c r="E29" s="102">
        <f>E23+E24+E25+E26+E27+E28</f>
        <v>36.479999999999997</v>
      </c>
      <c r="F29" s="103"/>
      <c r="G29" s="104">
        <f>SUM(G23:G28)</f>
        <v>22.29</v>
      </c>
      <c r="H29" s="104">
        <f>SUM(H23:H28)</f>
        <v>29.830000000000002</v>
      </c>
      <c r="I29" s="105">
        <f>SUM(I23:I28)</f>
        <v>83.43</v>
      </c>
    </row>
    <row r="30" spans="1:13" ht="16.5" thickBot="1" x14ac:dyDescent="0.3">
      <c r="B30" s="44"/>
      <c r="C30" s="83"/>
      <c r="D30" s="84"/>
      <c r="E30" s="106">
        <f>E29+E22</f>
        <v>52</v>
      </c>
      <c r="F30" s="107"/>
      <c r="G30" s="108"/>
      <c r="H30" s="108"/>
      <c r="I30" s="109"/>
    </row>
    <row r="31" spans="1:13" ht="31.5" customHeight="1" x14ac:dyDescent="0.2">
      <c r="A31" s="20" t="s">
        <v>29</v>
      </c>
      <c r="B31" s="36"/>
      <c r="C31" s="50" t="s">
        <v>38</v>
      </c>
      <c r="D31" s="51" t="s">
        <v>39</v>
      </c>
      <c r="E31" s="52">
        <v>13</v>
      </c>
      <c r="F31" s="85">
        <v>90</v>
      </c>
      <c r="G31" s="86"/>
      <c r="H31" s="86"/>
      <c r="I31" s="86">
        <v>20</v>
      </c>
    </row>
    <row r="32" spans="1:13" ht="15" customHeight="1" thickBot="1" x14ac:dyDescent="0.25">
      <c r="A32" s="21"/>
      <c r="B32" s="42" t="s">
        <v>61</v>
      </c>
      <c r="C32" s="87" t="s">
        <v>62</v>
      </c>
      <c r="D32" s="88" t="s">
        <v>23</v>
      </c>
      <c r="E32" s="89">
        <v>2.52</v>
      </c>
      <c r="F32" s="90">
        <v>194</v>
      </c>
      <c r="G32" s="89">
        <v>3.55</v>
      </c>
      <c r="H32" s="89">
        <v>7.4</v>
      </c>
      <c r="I32" s="89">
        <v>28.05</v>
      </c>
    </row>
    <row r="33" spans="1:9" ht="15" customHeight="1" thickBot="1" x14ac:dyDescent="0.3">
      <c r="A33" s="21"/>
      <c r="B33" s="38"/>
      <c r="C33" s="65"/>
      <c r="D33" s="63"/>
      <c r="E33" s="98">
        <f>E31+E32</f>
        <v>15.52</v>
      </c>
      <c r="F33" s="99">
        <f>SUM(F31:F32)</f>
        <v>284</v>
      </c>
      <c r="G33" s="110">
        <f>SUM(G31:G32)</f>
        <v>3.55</v>
      </c>
      <c r="H33" s="110">
        <f>SUM(H31:H32)</f>
        <v>7.4</v>
      </c>
      <c r="I33" s="111">
        <f>SUM(I31:I32)</f>
        <v>48.05</v>
      </c>
    </row>
    <row r="34" spans="1:9" ht="13.5" customHeight="1" thickBot="1" x14ac:dyDescent="0.3">
      <c r="A34" s="49"/>
      <c r="B34" s="47"/>
      <c r="C34" s="70"/>
      <c r="D34" s="71"/>
      <c r="E34" s="98">
        <f>E29+E33</f>
        <v>52</v>
      </c>
      <c r="F34" s="99"/>
      <c r="G34" s="99"/>
      <c r="H34" s="99"/>
      <c r="I34" s="99"/>
    </row>
    <row r="35" spans="1:9" ht="15" x14ac:dyDescent="0.2">
      <c r="A35" s="123" t="s">
        <v>74</v>
      </c>
      <c r="B35" s="39" t="s">
        <v>46</v>
      </c>
      <c r="C35" s="74" t="s">
        <v>71</v>
      </c>
      <c r="D35" s="75" t="s">
        <v>30</v>
      </c>
      <c r="E35" s="74">
        <v>5.16</v>
      </c>
      <c r="F35" s="53">
        <v>148.25</v>
      </c>
      <c r="G35" s="54">
        <v>5.49</v>
      </c>
      <c r="H35" s="54">
        <v>5.27</v>
      </c>
      <c r="I35" s="54">
        <v>16.54</v>
      </c>
    </row>
    <row r="36" spans="1:9" ht="15" x14ac:dyDescent="0.2">
      <c r="A36" s="1"/>
      <c r="B36" s="40" t="s">
        <v>58</v>
      </c>
      <c r="C36" s="76" t="s">
        <v>59</v>
      </c>
      <c r="D36" s="75" t="s">
        <v>36</v>
      </c>
      <c r="E36" s="74">
        <v>19.78</v>
      </c>
      <c r="F36" s="57">
        <v>200.2</v>
      </c>
      <c r="G36" s="91">
        <v>7.42</v>
      </c>
      <c r="H36" s="92">
        <v>15.3</v>
      </c>
      <c r="I36" s="92">
        <v>7.8</v>
      </c>
    </row>
    <row r="37" spans="1:9" ht="15" x14ac:dyDescent="0.2">
      <c r="A37" s="1"/>
      <c r="B37" s="39" t="s">
        <v>48</v>
      </c>
      <c r="C37" s="74" t="s">
        <v>1</v>
      </c>
      <c r="D37" s="75" t="s">
        <v>66</v>
      </c>
      <c r="E37" s="57">
        <v>2.63</v>
      </c>
      <c r="F37" s="67">
        <v>119.19</v>
      </c>
      <c r="G37" s="68">
        <v>3.32</v>
      </c>
      <c r="H37" s="68">
        <v>3.52</v>
      </c>
      <c r="I37" s="68">
        <v>18.55</v>
      </c>
    </row>
    <row r="38" spans="1:9" ht="15" x14ac:dyDescent="0.2">
      <c r="A38" s="1"/>
      <c r="B38" s="35" t="s">
        <v>20</v>
      </c>
      <c r="C38" s="59" t="s">
        <v>2</v>
      </c>
      <c r="D38" s="51" t="s">
        <v>7</v>
      </c>
      <c r="E38" s="52">
        <v>2</v>
      </c>
      <c r="F38" s="60">
        <v>60</v>
      </c>
      <c r="G38" s="61">
        <v>7.0000000000000007E-2</v>
      </c>
      <c r="H38" s="61">
        <v>0.02</v>
      </c>
      <c r="I38" s="61">
        <v>15</v>
      </c>
    </row>
    <row r="39" spans="1:9" ht="15.75" thickBot="1" x14ac:dyDescent="0.25">
      <c r="A39" s="1"/>
      <c r="B39" s="40"/>
      <c r="C39" s="64" t="s">
        <v>6</v>
      </c>
      <c r="D39" s="56" t="s">
        <v>22</v>
      </c>
      <c r="E39" s="57">
        <v>0.91</v>
      </c>
      <c r="F39" s="60">
        <v>46</v>
      </c>
      <c r="G39" s="61">
        <v>1.7</v>
      </c>
      <c r="H39" s="61">
        <v>0.3</v>
      </c>
      <c r="I39" s="61">
        <v>9</v>
      </c>
    </row>
    <row r="40" spans="1:9" ht="16.5" thickBot="1" x14ac:dyDescent="0.3">
      <c r="A40" s="23"/>
      <c r="B40" s="47"/>
      <c r="C40" s="70"/>
      <c r="D40" s="71"/>
      <c r="E40" s="102">
        <f>E35+E36+E37+E38+E39</f>
        <v>30.48</v>
      </c>
      <c r="F40" s="103">
        <f>F35+F36+F37+F38+F39</f>
        <v>573.64</v>
      </c>
      <c r="G40" s="112">
        <f>SUM(G35:G39)</f>
        <v>18</v>
      </c>
      <c r="H40" s="112">
        <f>SUM(H35:H39)</f>
        <v>24.41</v>
      </c>
      <c r="I40" s="113">
        <f>SUM(I35:I39)</f>
        <v>66.89</v>
      </c>
    </row>
    <row r="41" spans="1:9" ht="15" customHeight="1" x14ac:dyDescent="0.2">
      <c r="A41" s="126" t="s">
        <v>26</v>
      </c>
      <c r="B41" s="35" t="s">
        <v>20</v>
      </c>
      <c r="C41" s="59" t="s">
        <v>2</v>
      </c>
      <c r="D41" s="51" t="s">
        <v>7</v>
      </c>
      <c r="E41" s="52">
        <v>2</v>
      </c>
      <c r="F41" s="60">
        <v>60</v>
      </c>
      <c r="G41" s="61">
        <v>7.0000000000000007E-2</v>
      </c>
      <c r="H41" s="61">
        <v>0.02</v>
      </c>
      <c r="I41" s="61">
        <v>15</v>
      </c>
    </row>
    <row r="42" spans="1:9" ht="15.75" thickBot="1" x14ac:dyDescent="0.25">
      <c r="A42" s="127"/>
      <c r="B42" s="41" t="s">
        <v>61</v>
      </c>
      <c r="C42" s="54" t="s">
        <v>62</v>
      </c>
      <c r="D42" s="69" t="s">
        <v>23</v>
      </c>
      <c r="E42" s="89">
        <v>2.52</v>
      </c>
      <c r="F42" s="90">
        <v>194</v>
      </c>
      <c r="G42" s="89">
        <v>3.55</v>
      </c>
      <c r="H42" s="89">
        <v>7.4</v>
      </c>
      <c r="I42" s="89">
        <v>28.05</v>
      </c>
    </row>
    <row r="43" spans="1:9" ht="16.5" thickBot="1" x14ac:dyDescent="0.3">
      <c r="A43" s="127"/>
      <c r="B43" s="47"/>
      <c r="C43" s="70"/>
      <c r="D43" s="71"/>
      <c r="E43" s="98">
        <f>E41+E42</f>
        <v>4.5199999999999996</v>
      </c>
      <c r="F43" s="99">
        <f>F41+F42</f>
        <v>254</v>
      </c>
      <c r="G43" s="114">
        <f>G41+G42</f>
        <v>3.6199999999999997</v>
      </c>
      <c r="H43" s="114">
        <f>H41+H42</f>
        <v>7.42</v>
      </c>
      <c r="I43" s="114">
        <f>I41+I42</f>
        <v>43.05</v>
      </c>
    </row>
    <row r="44" spans="1:9" ht="16.5" thickBot="1" x14ac:dyDescent="0.3">
      <c r="A44" s="128"/>
      <c r="B44" s="47"/>
      <c r="C44" s="70"/>
      <c r="D44" s="71"/>
      <c r="E44" s="98">
        <f>E43+E40</f>
        <v>35</v>
      </c>
      <c r="F44" s="115"/>
      <c r="G44" s="110"/>
      <c r="H44" s="110"/>
      <c r="I44" s="111"/>
    </row>
    <row r="45" spans="1:9" ht="15" customHeight="1" x14ac:dyDescent="0.2">
      <c r="A45" s="129" t="s">
        <v>40</v>
      </c>
      <c r="B45" s="43"/>
      <c r="C45" s="72"/>
      <c r="D45" s="73"/>
      <c r="E45" s="72"/>
      <c r="F45" s="53"/>
      <c r="G45" s="72"/>
      <c r="H45" s="72"/>
      <c r="I45" s="72"/>
    </row>
    <row r="46" spans="1:9" ht="12.75" customHeight="1" x14ac:dyDescent="0.2">
      <c r="A46" s="130"/>
      <c r="B46" s="39" t="s">
        <v>46</v>
      </c>
      <c r="C46" s="74" t="s">
        <v>47</v>
      </c>
      <c r="D46" s="75" t="s">
        <v>30</v>
      </c>
      <c r="E46" s="74">
        <v>5.16</v>
      </c>
      <c r="F46" s="53">
        <v>148.25</v>
      </c>
      <c r="G46" s="54">
        <v>5.49</v>
      </c>
      <c r="H46" s="54">
        <v>5.27</v>
      </c>
      <c r="I46" s="54">
        <v>16.54</v>
      </c>
    </row>
    <row r="47" spans="1:9" ht="12.75" customHeight="1" x14ac:dyDescent="0.2">
      <c r="A47" s="130"/>
      <c r="B47" s="40" t="s">
        <v>58</v>
      </c>
      <c r="C47" s="76" t="s">
        <v>59</v>
      </c>
      <c r="D47" s="75" t="s">
        <v>41</v>
      </c>
      <c r="E47" s="74">
        <v>30.57</v>
      </c>
      <c r="F47" s="53">
        <v>309.39999999999998</v>
      </c>
      <c r="G47" s="54">
        <v>11.46</v>
      </c>
      <c r="H47" s="54">
        <v>23.64</v>
      </c>
      <c r="I47" s="54">
        <v>12.06</v>
      </c>
    </row>
    <row r="48" spans="1:9" ht="12.75" customHeight="1" x14ac:dyDescent="0.2">
      <c r="A48" s="130"/>
      <c r="B48" s="39" t="s">
        <v>48</v>
      </c>
      <c r="C48" s="74" t="s">
        <v>1</v>
      </c>
      <c r="D48" s="75" t="s">
        <v>67</v>
      </c>
      <c r="E48" s="57">
        <v>4.1100000000000003</v>
      </c>
      <c r="F48" s="67">
        <v>186.32</v>
      </c>
      <c r="G48" s="68">
        <v>5.19</v>
      </c>
      <c r="H48" s="68">
        <v>5.51</v>
      </c>
      <c r="I48" s="68">
        <v>29</v>
      </c>
    </row>
    <row r="49" spans="1:11" ht="12.75" customHeight="1" x14ac:dyDescent="0.2">
      <c r="A49" s="130"/>
      <c r="B49" s="35" t="s">
        <v>49</v>
      </c>
      <c r="C49" s="59" t="s">
        <v>5</v>
      </c>
      <c r="D49" s="51" t="s">
        <v>50</v>
      </c>
      <c r="E49" s="52">
        <v>3.2</v>
      </c>
      <c r="F49" s="60">
        <v>62</v>
      </c>
      <c r="G49" s="61">
        <v>0.13</v>
      </c>
      <c r="H49" s="61">
        <v>0.02</v>
      </c>
      <c r="I49" s="61">
        <v>15.2</v>
      </c>
    </row>
    <row r="50" spans="1:11" ht="12.75" customHeight="1" x14ac:dyDescent="0.2">
      <c r="A50" s="130"/>
      <c r="B50" s="36"/>
      <c r="C50" s="76" t="s">
        <v>3</v>
      </c>
      <c r="D50" s="77" t="s">
        <v>22</v>
      </c>
      <c r="E50" s="76">
        <v>1.57</v>
      </c>
      <c r="F50" s="78">
        <v>56</v>
      </c>
      <c r="G50" s="79">
        <v>1.6</v>
      </c>
      <c r="H50" s="79">
        <v>0.6</v>
      </c>
      <c r="I50" s="79">
        <v>10.8</v>
      </c>
    </row>
    <row r="51" spans="1:11" ht="12.75" customHeight="1" thickBot="1" x14ac:dyDescent="0.25">
      <c r="A51" s="130"/>
      <c r="B51" s="46"/>
      <c r="C51" s="64" t="s">
        <v>6</v>
      </c>
      <c r="D51" s="56" t="s">
        <v>22</v>
      </c>
      <c r="E51" s="57">
        <v>0.91</v>
      </c>
      <c r="F51" s="60">
        <v>46</v>
      </c>
      <c r="G51" s="61">
        <v>1.7</v>
      </c>
      <c r="H51" s="61">
        <v>0.3</v>
      </c>
      <c r="I51" s="61">
        <v>9</v>
      </c>
    </row>
    <row r="52" spans="1:11" ht="13.5" customHeight="1" thickBot="1" x14ac:dyDescent="0.3">
      <c r="A52" s="131"/>
      <c r="B52" s="47"/>
      <c r="C52" s="70"/>
      <c r="D52" s="71"/>
      <c r="E52" s="102">
        <f>E46+E47+E48+E49+E50+E51</f>
        <v>45.52</v>
      </c>
      <c r="F52" s="116">
        <f>F46+F47+F48+F49+F50+F51</f>
        <v>807.97</v>
      </c>
      <c r="G52" s="112">
        <f>SUM(G45:G51)</f>
        <v>25.570000000000004</v>
      </c>
      <c r="H52" s="112">
        <f>SUM(H45:H51)</f>
        <v>35.340000000000003</v>
      </c>
      <c r="I52" s="113">
        <f>SUM(I45:I51)</f>
        <v>92.6</v>
      </c>
    </row>
    <row r="53" spans="1:11" ht="30" customHeight="1" x14ac:dyDescent="0.2">
      <c r="A53" s="129" t="s">
        <v>27</v>
      </c>
      <c r="B53" s="43" t="s">
        <v>20</v>
      </c>
      <c r="C53" s="72" t="s">
        <v>2</v>
      </c>
      <c r="D53" s="73" t="s">
        <v>7</v>
      </c>
      <c r="E53" s="72">
        <v>2</v>
      </c>
      <c r="F53" s="53">
        <v>60</v>
      </c>
      <c r="G53" s="72">
        <v>7.0000000000000007E-2</v>
      </c>
      <c r="H53" s="72">
        <v>0.02</v>
      </c>
      <c r="I53" s="72">
        <v>15</v>
      </c>
    </row>
    <row r="54" spans="1:11" ht="15" customHeight="1" x14ac:dyDescent="0.2">
      <c r="A54" s="130"/>
      <c r="B54" s="39" t="s">
        <v>58</v>
      </c>
      <c r="C54" s="74" t="s">
        <v>59</v>
      </c>
      <c r="D54" s="75" t="s">
        <v>33</v>
      </c>
      <c r="E54" s="74">
        <v>21.58</v>
      </c>
      <c r="F54" s="53">
        <v>218.4</v>
      </c>
      <c r="G54" s="54">
        <v>8.09</v>
      </c>
      <c r="H54" s="54">
        <v>16.690000000000001</v>
      </c>
      <c r="I54" s="54">
        <v>8.51</v>
      </c>
    </row>
    <row r="55" spans="1:11" ht="15" customHeight="1" x14ac:dyDescent="0.2">
      <c r="A55" s="130"/>
      <c r="B55" s="35" t="s">
        <v>48</v>
      </c>
      <c r="C55" s="59" t="s">
        <v>1</v>
      </c>
      <c r="D55" s="51" t="s">
        <v>68</v>
      </c>
      <c r="E55" s="52">
        <v>2.5099999999999998</v>
      </c>
      <c r="F55" s="60">
        <v>113.71</v>
      </c>
      <c r="G55" s="61">
        <v>3.17</v>
      </c>
      <c r="H55" s="61">
        <v>3.36</v>
      </c>
      <c r="I55" s="61">
        <v>17.690000000000001</v>
      </c>
    </row>
    <row r="56" spans="1:11" ht="15" customHeight="1" x14ac:dyDescent="0.2">
      <c r="A56" s="130"/>
      <c r="B56" s="40"/>
      <c r="C56" s="76" t="s">
        <v>6</v>
      </c>
      <c r="D56" s="75" t="s">
        <v>22</v>
      </c>
      <c r="E56" s="74">
        <v>0.91</v>
      </c>
      <c r="F56" s="53">
        <v>46</v>
      </c>
      <c r="G56" s="54">
        <v>1.7</v>
      </c>
      <c r="H56" s="54">
        <v>0.3</v>
      </c>
      <c r="I56" s="54">
        <v>9</v>
      </c>
    </row>
    <row r="57" spans="1:11" ht="15.75" x14ac:dyDescent="0.25">
      <c r="A57" s="130"/>
      <c r="B57" s="39"/>
      <c r="C57" s="74"/>
      <c r="D57" s="75"/>
      <c r="E57" s="117">
        <v>26.999999999999996</v>
      </c>
      <c r="F57" s="118">
        <v>438.10999999999996</v>
      </c>
      <c r="G57" s="119">
        <v>13.03</v>
      </c>
      <c r="H57" s="119">
        <v>20.37</v>
      </c>
      <c r="I57" s="119">
        <v>50.2</v>
      </c>
    </row>
    <row r="58" spans="1:11" ht="30" x14ac:dyDescent="0.2">
      <c r="A58" s="22" t="s">
        <v>72</v>
      </c>
      <c r="B58" s="39" t="s">
        <v>48</v>
      </c>
      <c r="C58" s="74" t="s">
        <v>1</v>
      </c>
      <c r="D58" s="73" t="s">
        <v>64</v>
      </c>
      <c r="E58" s="72">
        <v>3.43</v>
      </c>
      <c r="F58" s="93">
        <v>154.81</v>
      </c>
      <c r="G58" s="72">
        <v>4.3099999999999996</v>
      </c>
      <c r="H58" s="72">
        <v>4.58</v>
      </c>
      <c r="I58" s="72">
        <v>24.09</v>
      </c>
    </row>
    <row r="59" spans="1:11" ht="15" x14ac:dyDescent="0.2">
      <c r="A59" s="22"/>
      <c r="B59" s="35" t="s">
        <v>20</v>
      </c>
      <c r="C59" s="59" t="s">
        <v>2</v>
      </c>
      <c r="D59" s="51" t="s">
        <v>7</v>
      </c>
      <c r="E59" s="52">
        <v>2</v>
      </c>
      <c r="F59" s="60">
        <v>60</v>
      </c>
      <c r="G59" s="61">
        <v>7.0000000000000007E-2</v>
      </c>
      <c r="H59" s="61">
        <v>0.02</v>
      </c>
      <c r="I59" s="61">
        <v>15</v>
      </c>
    </row>
    <row r="60" spans="1:11" ht="15.75" thickBot="1" x14ac:dyDescent="0.25">
      <c r="A60" s="22"/>
      <c r="B60" s="42"/>
      <c r="C60" s="76" t="s">
        <v>3</v>
      </c>
      <c r="D60" s="77" t="s">
        <v>22</v>
      </c>
      <c r="E60" s="76">
        <v>1.57</v>
      </c>
      <c r="F60" s="78">
        <v>56</v>
      </c>
      <c r="G60" s="80">
        <v>1.6</v>
      </c>
      <c r="H60" s="80">
        <v>0.6</v>
      </c>
      <c r="I60" s="80">
        <v>10.8</v>
      </c>
    </row>
    <row r="61" spans="1:11" ht="16.5" thickBot="1" x14ac:dyDescent="0.3">
      <c r="A61" s="48"/>
      <c r="B61" s="47"/>
      <c r="C61" s="70"/>
      <c r="D61" s="71"/>
      <c r="E61" s="98">
        <f>E58+E59+E60</f>
        <v>7</v>
      </c>
      <c r="F61" s="100">
        <f>F58+F59+F60</f>
        <v>270.81</v>
      </c>
      <c r="G61" s="110">
        <f>G58+G59+G60</f>
        <v>5.98</v>
      </c>
      <c r="H61" s="110">
        <f>H58+H59+H60</f>
        <v>5.1999999999999993</v>
      </c>
      <c r="I61" s="111">
        <f>I58+I59+I60</f>
        <v>49.89</v>
      </c>
    </row>
    <row r="62" spans="1:11" ht="15" x14ac:dyDescent="0.2">
      <c r="A62" s="130" t="s">
        <v>28</v>
      </c>
      <c r="B62" s="43" t="s">
        <v>34</v>
      </c>
      <c r="C62" s="72" t="s">
        <v>4</v>
      </c>
      <c r="D62" s="73" t="s">
        <v>35</v>
      </c>
      <c r="E62" s="52">
        <v>7.76</v>
      </c>
      <c r="F62" s="72">
        <v>304</v>
      </c>
      <c r="G62" s="72">
        <v>5.5</v>
      </c>
      <c r="H62" s="72">
        <v>4.99</v>
      </c>
      <c r="I62" s="72">
        <v>59.23</v>
      </c>
      <c r="J62" s="3"/>
      <c r="K62" s="3"/>
    </row>
    <row r="63" spans="1:11" ht="15" x14ac:dyDescent="0.2">
      <c r="A63" s="132"/>
      <c r="B63" s="39" t="s">
        <v>61</v>
      </c>
      <c r="C63" s="74" t="s">
        <v>62</v>
      </c>
      <c r="D63" s="75" t="s">
        <v>23</v>
      </c>
      <c r="E63" s="57">
        <v>2.52</v>
      </c>
      <c r="F63" s="53">
        <v>194</v>
      </c>
      <c r="G63" s="54">
        <v>3.55</v>
      </c>
      <c r="H63" s="54">
        <v>7.4</v>
      </c>
      <c r="I63" s="54">
        <v>28.05</v>
      </c>
      <c r="J63" s="3"/>
      <c r="K63" s="3"/>
    </row>
    <row r="64" spans="1:11" ht="15" x14ac:dyDescent="0.2">
      <c r="A64" s="132"/>
      <c r="B64" s="39" t="s">
        <v>20</v>
      </c>
      <c r="C64" s="74" t="s">
        <v>2</v>
      </c>
      <c r="D64" s="75" t="s">
        <v>7</v>
      </c>
      <c r="E64" s="57">
        <v>2</v>
      </c>
      <c r="F64" s="91">
        <v>60</v>
      </c>
      <c r="G64" s="54">
        <v>7.0000000000000007E-2</v>
      </c>
      <c r="H64" s="54">
        <v>0.02</v>
      </c>
      <c r="I64" s="54">
        <v>15</v>
      </c>
      <c r="J64" s="3"/>
      <c r="K64" s="3"/>
    </row>
    <row r="66" spans="1:6" ht="15.75" x14ac:dyDescent="0.25">
      <c r="A66" s="24"/>
      <c r="B66" s="24"/>
      <c r="C66" s="24"/>
      <c r="D66" s="25"/>
      <c r="E66" s="24"/>
      <c r="F66" s="24"/>
    </row>
    <row r="67" spans="1:6" ht="15.75" x14ac:dyDescent="0.25">
      <c r="A67" s="24"/>
      <c r="B67" s="24"/>
      <c r="C67" s="24"/>
      <c r="D67" s="25"/>
      <c r="E67" s="24"/>
      <c r="F67" s="24"/>
    </row>
    <row r="68" spans="1:6" ht="15.75" x14ac:dyDescent="0.25">
      <c r="A68" s="24"/>
      <c r="B68" s="24"/>
      <c r="C68" s="24"/>
      <c r="D68" s="25"/>
      <c r="E68" s="24"/>
      <c r="F68" s="24"/>
    </row>
  </sheetData>
  <mergeCells count="5">
    <mergeCell ref="B2:C2"/>
    <mergeCell ref="A41:A44"/>
    <mergeCell ref="A53:A57"/>
    <mergeCell ref="A45:A52"/>
    <mergeCell ref="A62:A64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2022-04-07T13:09:40Z</cp:lastPrinted>
  <dcterms:created xsi:type="dcterms:W3CDTF">1996-10-08T23:32:33Z</dcterms:created>
  <dcterms:modified xsi:type="dcterms:W3CDTF">2022-06-01T04:47:53Z</dcterms:modified>
</cp:coreProperties>
</file>