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59005C4E-6341-4CA3-8E5E-8159FEFA0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1" l="1"/>
  <c r="E71" i="1"/>
  <c r="H66" i="1"/>
  <c r="G66" i="1"/>
  <c r="F66" i="1"/>
  <c r="E66" i="1"/>
  <c r="F55" i="1"/>
  <c r="E55" i="1"/>
  <c r="E59" i="1" s="1"/>
  <c r="I49" i="1"/>
  <c r="H49" i="1"/>
  <c r="G49" i="1"/>
  <c r="F49" i="1"/>
  <c r="E49" i="1"/>
  <c r="F44" i="1"/>
  <c r="E44" i="1"/>
  <c r="E50" i="1"/>
  <c r="F39" i="1"/>
  <c r="E39" i="1"/>
  <c r="E45" i="1"/>
  <c r="F33" i="1"/>
  <c r="E33" i="1"/>
  <c r="I29" i="1"/>
  <c r="H29" i="1"/>
  <c r="G29" i="1"/>
  <c r="F29" i="1"/>
  <c r="E29" i="1"/>
  <c r="E34" i="1"/>
  <c r="F16" i="1"/>
  <c r="E16" i="1"/>
  <c r="F11" i="1"/>
  <c r="E11" i="1"/>
  <c r="G39" i="1"/>
  <c r="I33" i="1"/>
  <c r="H33" i="1"/>
  <c r="G33" i="1"/>
  <c r="F21" i="1"/>
  <c r="E21" i="1"/>
  <c r="E58" i="1"/>
  <c r="I66" i="1"/>
  <c r="I55" i="1"/>
  <c r="I59" i="1" s="1"/>
  <c r="H55" i="1"/>
  <c r="G55" i="1"/>
  <c r="G59" i="1" s="1"/>
  <c r="I44" i="1"/>
  <c r="H44" i="1"/>
  <c r="G44" i="1"/>
  <c r="I39" i="1"/>
  <c r="H39" i="1"/>
  <c r="I16" i="1"/>
  <c r="H16" i="1"/>
  <c r="G16" i="1"/>
  <c r="I74" i="1"/>
  <c r="H74" i="1"/>
  <c r="G74" i="1"/>
  <c r="F74" i="1"/>
  <c r="E74" i="1"/>
  <c r="I58" i="1"/>
  <c r="H58" i="1"/>
  <c r="G58" i="1"/>
  <c r="F58" i="1"/>
  <c r="G71" i="1"/>
  <c r="H71" i="1"/>
  <c r="I71" i="1"/>
  <c r="I11" i="1"/>
  <c r="H11" i="1"/>
  <c r="G11" i="1"/>
  <c r="I21" i="1"/>
  <c r="H21" i="1"/>
  <c r="G21" i="1"/>
  <c r="F59" i="1"/>
  <c r="H59" i="1"/>
</calcChain>
</file>

<file path=xl/sharedStrings.xml><?xml version="1.0" encoding="utf-8"?>
<sst xmlns="http://schemas.openxmlformats.org/spreadsheetml/2006/main" count="165" uniqueCount="68">
  <si>
    <t>Чай с сахаром</t>
  </si>
  <si>
    <t>Батон</t>
  </si>
  <si>
    <t>Суп вермишелевый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</si>
  <si>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</si>
  <si>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</si>
  <si>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</si>
  <si>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</si>
  <si>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</si>
  <si>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</si>
  <si>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</si>
  <si>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</si>
  <si>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</si>
  <si>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</si>
  <si>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</si>
  <si>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</si>
  <si>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</si>
  <si>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</si>
  <si>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</si>
  <si>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</si>
  <si>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</si>
  <si>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</si>
  <si>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20</t>
  </si>
  <si>
    <t>200</t>
  </si>
  <si>
    <t>50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</si>
  <si>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</si>
  <si>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</si>
  <si>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</si>
  <si>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</si>
  <si>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</si>
  <si>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Полдник ОВЗ и инвалиды 5-11</t>
  </si>
  <si>
    <t>100</t>
  </si>
  <si>
    <t>250</t>
  </si>
  <si>
    <t>Печенье</t>
  </si>
  <si>
    <t>2-я смена Обед компенсационно</t>
  </si>
  <si>
    <t>406-2015</t>
  </si>
  <si>
    <t>30</t>
  </si>
  <si>
    <t>302-2015</t>
  </si>
  <si>
    <t>Каша гречневая</t>
  </si>
  <si>
    <t>2-я смена Обед 2-4  6-7</t>
  </si>
  <si>
    <t>259-2015</t>
  </si>
  <si>
    <t>Жаркое из свинины</t>
  </si>
  <si>
    <t>Обед ОВЗ и инвалиды 1-4 классы</t>
  </si>
  <si>
    <t>Полдник ОВЗ и инвалиды 1-4</t>
  </si>
  <si>
    <t>3-2015</t>
  </si>
  <si>
    <t>Завтрак 1-11</t>
  </si>
  <si>
    <t>269-2015</t>
  </si>
  <si>
    <t>Котлета особая</t>
  </si>
  <si>
    <t>Бутерб. С сыром</t>
  </si>
  <si>
    <t>20/5/20</t>
  </si>
  <si>
    <t>7/20</t>
  </si>
  <si>
    <t>111-2015</t>
  </si>
  <si>
    <t>360-2015</t>
  </si>
  <si>
    <t>Кисель из варенья</t>
  </si>
  <si>
    <t>Яблоко</t>
  </si>
  <si>
    <t>421-2015</t>
  </si>
  <si>
    <t>Сдоба обыкновен.</t>
  </si>
  <si>
    <t>55</t>
  </si>
  <si>
    <t>120</t>
  </si>
  <si>
    <t>45</t>
  </si>
  <si>
    <t>102</t>
  </si>
  <si>
    <t>34</t>
  </si>
  <si>
    <t>61/125</t>
  </si>
  <si>
    <t>29/125</t>
  </si>
  <si>
    <t>35</t>
  </si>
  <si>
    <t>116</t>
  </si>
  <si>
    <t>44/125</t>
  </si>
  <si>
    <t>32/125</t>
  </si>
  <si>
    <t>Бутерб.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</si>
</sst>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4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7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8" xfId="0" applyNumberFormat="1" applyFont="1" applyFill="1" applyBorder="1" applyAlignment="1" applyProtection="1">
      <alignment vertical="top"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NumberFormat="1" applyFont="1" applyFill="1" applyBorder="1" applyAlignment="1" applyProtection="1">
      <alignment vertical="top" wrapText="1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49" fontId="5" fillId="0" borderId="15" xfId="0" applyNumberFormat="1" applyFont="1" applyFill="1" applyBorder="1" applyAlignment="1" applyProtection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top" wrapText="1"/>
    </xf>
    <xf numFmtId="0" fontId="0" fillId="0" borderId="16" xfId="0" applyBorder="1"/>
    <xf numFmtId="0" fontId="0" fillId="0" borderId="17" xfId="0" applyBorder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8" xfId="0" applyFont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 horizontal="left" vertical="top" wrapText="1"/>
    </xf>
    <xf numFmtId="49" fontId="4" fillId="2" borderId="22" xfId="0" applyNumberFormat="1" applyFont="1" applyFill="1" applyBorder="1" applyAlignment="1" applyProtection="1">
      <protection locked="0"/>
    </xf>
    <xf numFmtId="0" fontId="4" fillId="2" borderId="22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2" fontId="4" fillId="2" borderId="18" xfId="0" applyNumberFormat="1" applyFont="1" applyFill="1" applyBorder="1" applyAlignment="1" applyProtection="1">
      <protection locked="0"/>
    </xf>
    <xf numFmtId="0" fontId="4" fillId="2" borderId="18" xfId="0" applyFont="1" applyFill="1" applyBorder="1" applyAlignment="1"/>
    <xf numFmtId="49" fontId="4" fillId="2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>
      <alignment wrapText="1"/>
    </xf>
    <xf numFmtId="0" fontId="4" fillId="2" borderId="21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8" xfId="0" applyFont="1" applyBorder="1" applyAlignment="1"/>
    <xf numFmtId="0" fontId="4" fillId="0" borderId="24" xfId="0" applyNumberFormat="1" applyFont="1" applyFill="1" applyBorder="1" applyAlignment="1" applyProtection="1"/>
    <xf numFmtId="0" fontId="4" fillId="0" borderId="25" xfId="0" applyFont="1" applyBorder="1" applyAlignment="1"/>
    <xf numFmtId="0" fontId="4" fillId="0" borderId="17" xfId="0" applyFont="1" applyBorder="1" applyAlignment="1"/>
    <xf numFmtId="49" fontId="4" fillId="2" borderId="24" xfId="0" applyNumberFormat="1" applyFont="1" applyFill="1" applyBorder="1" applyAlignment="1" applyProtection="1">
      <protection locked="0"/>
    </xf>
    <xf numFmtId="0" fontId="5" fillId="0" borderId="17" xfId="0" applyFont="1" applyBorder="1" applyAlignment="1"/>
    <xf numFmtId="0" fontId="4" fillId="2" borderId="24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49" fontId="5" fillId="0" borderId="18" xfId="0" applyNumberFormat="1" applyFont="1" applyBorder="1" applyAlignment="1"/>
    <xf numFmtId="0" fontId="1" fillId="0" borderId="0" xfId="0" applyFont="1"/>
    <xf numFmtId="2" fontId="6" fillId="2" borderId="1" xfId="0" applyNumberFormat="1" applyFont="1" applyFill="1" applyBorder="1" applyAlignment="1" applyProtection="1">
      <protection locked="0"/>
    </xf>
    <xf numFmtId="2" fontId="6" fillId="2" borderId="21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" fontId="6" fillId="2" borderId="20" xfId="0" applyNumberFormat="1" applyFont="1" applyFill="1" applyBorder="1" applyAlignment="1" applyProtection="1">
      <protection locked="0"/>
    </xf>
    <xf numFmtId="0" fontId="6" fillId="0" borderId="8" xfId="0" applyFont="1" applyBorder="1" applyAlignment="1"/>
    <xf numFmtId="0" fontId="6" fillId="0" borderId="1" xfId="0" applyFont="1" applyBorder="1" applyAlignment="1"/>
    <xf numFmtId="2" fontId="6" fillId="2" borderId="20" xfId="0" applyNumberFormat="1" applyFont="1" applyFill="1" applyBorder="1" applyAlignment="1" applyProtection="1">
      <protection locked="0"/>
    </xf>
    <xf numFmtId="164" fontId="6" fillId="0" borderId="20" xfId="123" applyNumberFormat="1" applyFont="1" applyBorder="1" applyAlignment="1"/>
    <xf numFmtId="0" fontId="6" fillId="0" borderId="21" xfId="123" applyFont="1" applyBorder="1" applyAlignment="1"/>
    <xf numFmtId="0" fontId="6" fillId="0" borderId="19" xfId="123" applyFont="1" applyBorder="1" applyAlignment="1"/>
    <xf numFmtId="2" fontId="6" fillId="2" borderId="3" xfId="0" applyNumberFormat="1" applyFont="1" applyFill="1" applyBorder="1" applyAlignment="1" applyProtection="1">
      <protection locked="0"/>
    </xf>
    <xf numFmtId="1" fontId="6" fillId="2" borderId="27" xfId="0" applyNumberFormat="1" applyFont="1" applyFill="1" applyBorder="1" applyAlignment="1" applyProtection="1">
      <protection locked="0"/>
    </xf>
    <xf numFmtId="0" fontId="6" fillId="0" borderId="3" xfId="159" applyFont="1" applyBorder="1" applyAlignment="1"/>
    <xf numFmtId="0" fontId="6" fillId="0" borderId="4" xfId="159" applyFont="1" applyBorder="1" applyAlignment="1"/>
    <xf numFmtId="2" fontId="6" fillId="2" borderId="6" xfId="0" applyNumberFormat="1" applyFont="1" applyFill="1" applyBorder="1" applyAlignment="1" applyProtection="1">
      <protection locked="0"/>
    </xf>
    <xf numFmtId="1" fontId="6" fillId="2" borderId="28" xfId="0" applyNumberFormat="1" applyFont="1" applyFill="1" applyBorder="1" applyAlignment="1" applyProtection="1">
      <protection locked="0"/>
    </xf>
    <xf numFmtId="0" fontId="6" fillId="0" borderId="6" xfId="159" applyFont="1" applyBorder="1" applyAlignment="1"/>
    <xf numFmtId="0" fontId="6" fillId="0" borderId="7" xfId="159" applyFont="1" applyBorder="1" applyAlignment="1"/>
    <xf numFmtId="0" fontId="6" fillId="0" borderId="21" xfId="0" applyFont="1" applyBorder="1" applyAlignment="1"/>
    <xf numFmtId="2" fontId="6" fillId="0" borderId="21" xfId="0" applyNumberFormat="1" applyFont="1" applyBorder="1" applyAlignment="1"/>
    <xf numFmtId="164" fontId="6" fillId="0" borderId="20" xfId="0" applyNumberFormat="1" applyFont="1" applyBorder="1" applyAlignment="1"/>
    <xf numFmtId="164" fontId="6" fillId="0" borderId="1" xfId="0" applyNumberFormat="1" applyFont="1" applyBorder="1" applyAlignment="1"/>
    <xf numFmtId="2" fontId="6" fillId="0" borderId="21" xfId="123" applyNumberFormat="1" applyFont="1" applyBorder="1" applyAlignment="1"/>
    <xf numFmtId="0" fontId="6" fillId="0" borderId="1" xfId="123" applyFont="1" applyBorder="1" applyAlignment="1"/>
    <xf numFmtId="2" fontId="6" fillId="0" borderId="18" xfId="0" applyNumberFormat="1" applyFont="1" applyBorder="1" applyAlignment="1"/>
    <xf numFmtId="2" fontId="6" fillId="0" borderId="23" xfId="0" applyNumberFormat="1" applyFont="1" applyBorder="1" applyAlignment="1"/>
    <xf numFmtId="164" fontId="6" fillId="0" borderId="29" xfId="0" applyNumberFormat="1" applyFont="1" applyBorder="1" applyAlignment="1"/>
    <xf numFmtId="2" fontId="6" fillId="0" borderId="29" xfId="0" applyNumberFormat="1" applyFont="1" applyBorder="1" applyAlignment="1"/>
    <xf numFmtId="0" fontId="6" fillId="0" borderId="20" xfId="0" applyFont="1" applyBorder="1" applyAlignment="1"/>
    <xf numFmtId="0" fontId="6" fillId="0" borderId="19" xfId="0" applyFont="1" applyBorder="1" applyAlignment="1"/>
    <xf numFmtId="1" fontId="6" fillId="0" borderId="20" xfId="123" applyNumberFormat="1" applyFont="1" applyBorder="1" applyAlignment="1"/>
    <xf numFmtId="0" fontId="8" fillId="0" borderId="22" xfId="0" applyFont="1" applyBorder="1" applyAlignment="1"/>
    <xf numFmtId="164" fontId="6" fillId="0" borderId="21" xfId="0" applyNumberFormat="1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6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/>
    <xf numFmtId="2" fontId="8" fillId="2" borderId="16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49" fontId="8" fillId="2" borderId="22" xfId="0" applyNumberFormat="1" applyFont="1" applyFill="1" applyBorder="1" applyAlignment="1" applyProtection="1">
      <protection locked="0"/>
    </xf>
    <xf numFmtId="2" fontId="8" fillId="2" borderId="22" xfId="0" applyNumberFormat="1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22" xfId="159" applyFont="1" applyBorder="1" applyAlignment="1"/>
    <xf numFmtId="0" fontId="8" fillId="2" borderId="22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49" fontId="8" fillId="2" borderId="21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49" fontId="8" fillId="2" borderId="18" xfId="0" applyNumberFormat="1" applyFont="1" applyFill="1" applyBorder="1" applyAlignment="1" applyProtection="1">
      <protection locked="0"/>
    </xf>
    <xf numFmtId="2" fontId="8" fillId="2" borderId="18" xfId="0" applyNumberFormat="1" applyFont="1" applyFill="1" applyBorder="1" applyAlignment="1" applyProtection="1">
      <protection locked="0"/>
    </xf>
    <xf numFmtId="0" fontId="8" fillId="0" borderId="8" xfId="0" applyFont="1" applyBorder="1" applyAlignment="1"/>
    <xf numFmtId="0" fontId="8" fillId="0" borderId="1" xfId="0" applyFont="1" applyBorder="1" applyAlignment="1"/>
    <xf numFmtId="0" fontId="8" fillId="0" borderId="22" xfId="0" applyNumberFormat="1" applyFont="1" applyFill="1" applyBorder="1" applyAlignment="1" applyProtection="1"/>
    <xf numFmtId="49" fontId="8" fillId="0" borderId="22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8" xfId="0" applyFont="1" applyBorder="1" applyAlignment="1"/>
    <xf numFmtId="49" fontId="8" fillId="0" borderId="18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164" fontId="8" fillId="2" borderId="15" xfId="0" applyNumberFormat="1" applyFont="1" applyFill="1" applyBorder="1" applyAlignment="1" applyProtection="1">
      <protection locked="0"/>
    </xf>
    <xf numFmtId="0" fontId="8" fillId="0" borderId="21" xfId="47" applyFont="1" applyBorder="1" applyAlignment="1"/>
    <xf numFmtId="49" fontId="8" fillId="0" borderId="21" xfId="47" applyNumberFormat="1" applyFont="1" applyBorder="1" applyAlignment="1"/>
    <xf numFmtId="0" fontId="8" fillId="0" borderId="21" xfId="123" applyFont="1" applyBorder="1" applyAlignment="1"/>
    <xf numFmtId="49" fontId="8" fillId="2" borderId="24" xfId="0" applyNumberFormat="1" applyFont="1" applyFill="1" applyBorder="1" applyAlignment="1" applyProtection="1">
      <protection locked="0"/>
    </xf>
    <xf numFmtId="2" fontId="8" fillId="2" borderId="24" xfId="0" applyNumberFormat="1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49" fontId="8" fillId="2" borderId="3" xfId="0" applyNumberFormat="1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1" fontId="8" fillId="2" borderId="16" xfId="0" applyNumberFormat="1" applyFont="1" applyFill="1" applyBorder="1" applyAlignment="1" applyProtection="1">
      <protection locked="0"/>
    </xf>
    <xf numFmtId="0" fontId="8" fillId="0" borderId="21" xfId="0" applyFont="1" applyBorder="1" applyAlignment="1"/>
    <xf numFmtId="49" fontId="8" fillId="0" borderId="21" xfId="0" applyNumberFormat="1" applyFont="1" applyBorder="1" applyAlignment="1"/>
    <xf numFmtId="0" fontId="8" fillId="0" borderId="1" xfId="159" applyFont="1" applyBorder="1" applyAlignment="1"/>
    <xf numFmtId="49" fontId="8" fillId="0" borderId="21" xfId="123" applyNumberFormat="1" applyFont="1" applyBorder="1" applyAlignment="1"/>
    <xf numFmtId="1" fontId="8" fillId="2" borderId="15" xfId="0" applyNumberFormat="1" applyFont="1" applyFill="1" applyBorder="1" applyAlignment="1" applyProtection="1">
      <protection locked="0"/>
    </xf>
    <xf numFmtId="0" fontId="8" fillId="0" borderId="23" xfId="0" applyFont="1" applyBorder="1" applyAlignment="1"/>
    <xf numFmtId="49" fontId="8" fillId="0" borderId="23" xfId="0" applyNumberFormat="1" applyFont="1" applyBorder="1" applyAlignment="1"/>
    <xf numFmtId="2" fontId="8" fillId="0" borderId="23" xfId="0" applyNumberFormat="1" applyFont="1" applyBorder="1" applyAlignment="1"/>
    <xf numFmtId="164" fontId="8" fillId="0" borderId="29" xfId="0" applyNumberFormat="1" applyFont="1" applyBorder="1" applyAlignment="1"/>
    <xf numFmtId="2" fontId="8" fillId="0" borderId="29" xfId="0" applyNumberFormat="1" applyFont="1" applyBorder="1" applyAlignment="1"/>
    <xf numFmtId="0" fontId="8" fillId="2" borderId="18" xfId="0" applyFont="1" applyFill="1" applyBorder="1" applyAlignment="1"/>
    <xf numFmtId="164" fontId="8" fillId="2" borderId="8" xfId="0" applyNumberFormat="1" applyFont="1" applyFill="1" applyBorder="1" applyAlignment="1" applyProtection="1">
      <protection locked="0"/>
    </xf>
    <xf numFmtId="0" fontId="8" fillId="0" borderId="18" xfId="2" applyNumberFormat="1" applyFont="1" applyFill="1" applyBorder="1" applyAlignment="1" applyProtection="1"/>
    <xf numFmtId="49" fontId="8" fillId="0" borderId="24" xfId="169" applyNumberFormat="1" applyFont="1" applyBorder="1" applyAlignment="1"/>
    <xf numFmtId="0" fontId="8" fillId="0" borderId="14" xfId="169" applyFont="1" applyBorder="1" applyAlignment="1"/>
    <xf numFmtId="2" fontId="8" fillId="0" borderId="30" xfId="0" applyNumberFormat="1" applyFont="1" applyBorder="1" applyAlignment="1"/>
    <xf numFmtId="49" fontId="8" fillId="0" borderId="1" xfId="0" applyNumberFormat="1" applyFont="1" applyBorder="1" applyAlignment="1"/>
    <xf numFmtId="0" fontId="8" fillId="0" borderId="16" xfId="0" applyFont="1" applyBorder="1" applyAlignment="1"/>
    <xf numFmtId="0" fontId="0" fillId="2" borderId="16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tabSelected="1" workbookViewId="0">
      <selection activeCell="F63" sqref="F63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6</v>
      </c>
      <c r="B2" s="160"/>
      <c r="C2" s="161"/>
      <c r="D2" s="10" t="s">
        <v>7</v>
      </c>
      <c r="E2" s="7"/>
      <c r="F2" s="6"/>
      <c r="G2" s="6"/>
      <c r="H2" s="6" t="s">
        <v>8</v>
      </c>
      <c r="I2" s="8">
        <v>44658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7" t="s">
        <v>9</v>
      </c>
      <c r="B4" s="36" t="s">
        <v>10</v>
      </c>
      <c r="C4" s="36" t="s">
        <v>11</v>
      </c>
      <c r="D4" s="35" t="s">
        <v>12</v>
      </c>
      <c r="E4" s="36" t="s">
        <v>13</v>
      </c>
      <c r="F4" s="34" t="s">
        <v>14</v>
      </c>
      <c r="G4" s="36" t="s">
        <v>15</v>
      </c>
      <c r="H4" s="36" t="s">
        <v>16</v>
      </c>
      <c r="I4" s="33" t="s">
        <v>17</v>
      </c>
    </row>
    <row r="5" spans="1:9" ht="15.75" x14ac:dyDescent="0.25">
      <c r="A5" s="38" t="s">
        <v>44</v>
      </c>
      <c r="B5" s="45"/>
      <c r="C5" s="44"/>
      <c r="D5" s="45"/>
      <c r="E5" s="43"/>
      <c r="F5" s="55"/>
      <c r="G5" s="52"/>
      <c r="H5" s="52"/>
      <c r="I5" s="52"/>
    </row>
    <row r="6" spans="1:9" ht="15.75" x14ac:dyDescent="0.25">
      <c r="A6" s="15"/>
      <c r="B6" s="42" t="s">
        <v>45</v>
      </c>
      <c r="C6" s="102" t="s">
        <v>46</v>
      </c>
      <c r="D6" s="103" t="s">
        <v>56</v>
      </c>
      <c r="E6" s="104">
        <v>21.66</v>
      </c>
      <c r="F6" s="105">
        <v>158.4</v>
      </c>
      <c r="G6" s="104">
        <v>9.2100000000000009</v>
      </c>
      <c r="H6" s="104">
        <v>10.09</v>
      </c>
      <c r="I6" s="104">
        <v>7.22</v>
      </c>
    </row>
    <row r="7" spans="1:9" ht="15.75" x14ac:dyDescent="0.25">
      <c r="A7" s="15"/>
      <c r="B7" s="42" t="s">
        <v>36</v>
      </c>
      <c r="C7" s="106" t="s">
        <v>37</v>
      </c>
      <c r="D7" s="103" t="s">
        <v>57</v>
      </c>
      <c r="E7" s="104">
        <v>7.52</v>
      </c>
      <c r="F7" s="107">
        <v>195</v>
      </c>
      <c r="G7" s="108">
        <v>6.88</v>
      </c>
      <c r="H7" s="108">
        <v>4.87</v>
      </c>
      <c r="I7" s="108">
        <v>30.91</v>
      </c>
    </row>
    <row r="8" spans="1:9" ht="15.75" x14ac:dyDescent="0.25">
      <c r="A8" s="15"/>
      <c r="B8" s="42" t="s">
        <v>18</v>
      </c>
      <c r="C8" s="106" t="s">
        <v>0</v>
      </c>
      <c r="D8" s="103" t="s">
        <v>5</v>
      </c>
      <c r="E8" s="104">
        <v>2</v>
      </c>
      <c r="F8" s="105">
        <v>60</v>
      </c>
      <c r="G8" s="108">
        <v>7.0000000000000007E-2</v>
      </c>
      <c r="H8" s="108">
        <v>0.02</v>
      </c>
      <c r="I8" s="108">
        <v>15</v>
      </c>
    </row>
    <row r="9" spans="1:9" ht="15.75" x14ac:dyDescent="0.25">
      <c r="A9" s="15"/>
      <c r="B9" s="41"/>
      <c r="C9" s="109" t="s">
        <v>4</v>
      </c>
      <c r="D9" s="110" t="s">
        <v>21</v>
      </c>
      <c r="E9" s="111">
        <v>0.91</v>
      </c>
      <c r="F9" s="112">
        <v>46</v>
      </c>
      <c r="G9" s="113">
        <v>1.7</v>
      </c>
      <c r="H9" s="113">
        <v>0.3</v>
      </c>
      <c r="I9" s="113">
        <v>9</v>
      </c>
    </row>
    <row r="10" spans="1:9" ht="16.5" thickBot="1" x14ac:dyDescent="0.3">
      <c r="A10" s="38"/>
      <c r="B10" s="40" t="s">
        <v>43</v>
      </c>
      <c r="C10" s="109" t="s">
        <v>67</v>
      </c>
      <c r="D10" s="110" t="s">
        <v>48</v>
      </c>
      <c r="E10" s="111">
        <v>13.43</v>
      </c>
      <c r="F10" s="112">
        <v>155.29</v>
      </c>
      <c r="G10" s="113">
        <v>5.79</v>
      </c>
      <c r="H10" s="113">
        <v>8.5299999999999994</v>
      </c>
      <c r="I10" s="113">
        <v>13.31</v>
      </c>
    </row>
    <row r="11" spans="1:9" s="2" customFormat="1" ht="16.5" thickBot="1" x14ac:dyDescent="0.3">
      <c r="A11" s="16"/>
      <c r="B11" s="48"/>
      <c r="C11" s="115"/>
      <c r="D11" s="116"/>
      <c r="E11" s="68">
        <f>E6+E7+E8+E9+E10</f>
        <v>45.519999999999996</v>
      </c>
      <c r="F11" s="69">
        <f>F6+F7+F8+F9+F10</f>
        <v>614.68999999999994</v>
      </c>
      <c r="G11" s="70">
        <f>SUM(G5:G10)</f>
        <v>23.65</v>
      </c>
      <c r="H11" s="70">
        <f>SUM(H5:H10)</f>
        <v>23.810000000000002</v>
      </c>
      <c r="I11" s="71">
        <f>SUM(I5:I10)</f>
        <v>75.44</v>
      </c>
    </row>
    <row r="12" spans="1:9" s="2" customFormat="1" ht="15.75" x14ac:dyDescent="0.25">
      <c r="A12" s="14" t="s">
        <v>19</v>
      </c>
      <c r="B12" s="42" t="s">
        <v>45</v>
      </c>
      <c r="C12" s="102" t="s">
        <v>46</v>
      </c>
      <c r="D12" s="103" t="s">
        <v>58</v>
      </c>
      <c r="E12" s="104">
        <v>17.72</v>
      </c>
      <c r="F12" s="105">
        <v>129.6</v>
      </c>
      <c r="G12" s="104">
        <v>7.53</v>
      </c>
      <c r="H12" s="117">
        <v>8.25</v>
      </c>
      <c r="I12" s="104">
        <v>5.9</v>
      </c>
    </row>
    <row r="13" spans="1:9" s="2" customFormat="1" ht="15.75" x14ac:dyDescent="0.25">
      <c r="A13" s="46"/>
      <c r="B13" s="42" t="s">
        <v>36</v>
      </c>
      <c r="C13" s="106" t="s">
        <v>37</v>
      </c>
      <c r="D13" s="103" t="s">
        <v>59</v>
      </c>
      <c r="E13" s="104">
        <v>6.37</v>
      </c>
      <c r="F13" s="107">
        <v>162.5</v>
      </c>
      <c r="G13" s="108">
        <v>5.73</v>
      </c>
      <c r="H13" s="108">
        <v>4.0599999999999996</v>
      </c>
      <c r="I13" s="108">
        <v>25.76</v>
      </c>
    </row>
    <row r="14" spans="1:9" s="2" customFormat="1" ht="15.75" x14ac:dyDescent="0.25">
      <c r="A14" s="15"/>
      <c r="B14" s="42" t="s">
        <v>18</v>
      </c>
      <c r="C14" s="106" t="s">
        <v>0</v>
      </c>
      <c r="D14" s="103" t="s">
        <v>5</v>
      </c>
      <c r="E14" s="104">
        <v>2</v>
      </c>
      <c r="F14" s="105">
        <v>60</v>
      </c>
      <c r="G14" s="108">
        <v>7.0000000000000007E-2</v>
      </c>
      <c r="H14" s="108">
        <v>0.02</v>
      </c>
      <c r="I14" s="108">
        <v>15</v>
      </c>
    </row>
    <row r="15" spans="1:9" s="2" customFormat="1" ht="16.5" thickBot="1" x14ac:dyDescent="0.3">
      <c r="A15" s="15"/>
      <c r="B15" s="41"/>
      <c r="C15" s="109" t="s">
        <v>4</v>
      </c>
      <c r="D15" s="110" t="s">
        <v>21</v>
      </c>
      <c r="E15" s="111">
        <v>0.91</v>
      </c>
      <c r="F15" s="112">
        <v>46</v>
      </c>
      <c r="G15" s="113">
        <v>1.7</v>
      </c>
      <c r="H15" s="113">
        <v>0.3</v>
      </c>
      <c r="I15" s="113">
        <v>9</v>
      </c>
    </row>
    <row r="16" spans="1:9" ht="16.5" thickBot="1" x14ac:dyDescent="0.3">
      <c r="A16" s="15"/>
      <c r="B16" s="48"/>
      <c r="C16" s="118"/>
      <c r="D16" s="116"/>
      <c r="E16" s="68">
        <f>E12+E13+E14+E15</f>
        <v>27</v>
      </c>
      <c r="F16" s="72">
        <f>F12+F13+F14+F15</f>
        <v>398.1</v>
      </c>
      <c r="G16" s="72">
        <f>G15+G14+G13+G12</f>
        <v>15.030000000000001</v>
      </c>
      <c r="H16" s="72">
        <f>H12+H13+H14+H15</f>
        <v>12.629999999999999</v>
      </c>
      <c r="I16" s="72">
        <f>I12+I13+I14+I15</f>
        <v>55.660000000000004</v>
      </c>
    </row>
    <row r="17" spans="1:9" ht="31.5" x14ac:dyDescent="0.25">
      <c r="A17" s="17" t="s">
        <v>20</v>
      </c>
      <c r="B17" s="40" t="s">
        <v>43</v>
      </c>
      <c r="C17" s="109" t="s">
        <v>67</v>
      </c>
      <c r="D17" s="119" t="s">
        <v>49</v>
      </c>
      <c r="E17" s="120">
        <v>5</v>
      </c>
      <c r="F17" s="121">
        <v>93.1</v>
      </c>
      <c r="G17" s="122">
        <v>3.47</v>
      </c>
      <c r="H17" s="122">
        <v>5.12</v>
      </c>
      <c r="I17" s="122">
        <v>8</v>
      </c>
    </row>
    <row r="18" spans="1:9" ht="16.5" thickBot="1" x14ac:dyDescent="0.3">
      <c r="A18" s="15"/>
      <c r="B18" s="42" t="s">
        <v>18</v>
      </c>
      <c r="C18" s="106" t="s">
        <v>0</v>
      </c>
      <c r="D18" s="103" t="s">
        <v>5</v>
      </c>
      <c r="E18" s="104">
        <v>2</v>
      </c>
      <c r="F18" s="105">
        <v>60</v>
      </c>
      <c r="G18" s="108">
        <v>7.0000000000000007E-2</v>
      </c>
      <c r="H18" s="108">
        <v>0.02</v>
      </c>
      <c r="I18" s="108">
        <v>15</v>
      </c>
    </row>
    <row r="19" spans="1:9" ht="15.75" x14ac:dyDescent="0.25">
      <c r="A19" s="15"/>
      <c r="B19" s="42"/>
      <c r="C19" s="123"/>
      <c r="D19" s="124"/>
      <c r="E19" s="123"/>
      <c r="F19" s="125"/>
      <c r="G19" s="126"/>
      <c r="H19" s="126"/>
      <c r="I19" s="126"/>
    </row>
    <row r="20" spans="1:9" ht="16.5" thickBot="1" x14ac:dyDescent="0.3">
      <c r="A20" s="46"/>
      <c r="B20" s="61"/>
      <c r="C20" s="123"/>
      <c r="D20" s="124"/>
      <c r="E20" s="123"/>
      <c r="F20" s="125"/>
      <c r="G20" s="126"/>
      <c r="H20" s="126"/>
      <c r="I20" s="126"/>
    </row>
    <row r="21" spans="1:9" s="2" customFormat="1" ht="16.5" thickBot="1" x14ac:dyDescent="0.3">
      <c r="A21" s="18"/>
      <c r="B21" s="47"/>
      <c r="C21" s="115"/>
      <c r="D21" s="116"/>
      <c r="E21" s="68">
        <f>E17+E18+E19</f>
        <v>7</v>
      </c>
      <c r="F21" s="75">
        <f>F17+F18+F19</f>
        <v>153.1</v>
      </c>
      <c r="G21" s="67">
        <f>SUM(G17:G19)</f>
        <v>3.54</v>
      </c>
      <c r="H21" s="67">
        <f>SUM(H17:H19)</f>
        <v>5.14</v>
      </c>
      <c r="I21" s="67">
        <f>SUM(I17:I19)</f>
        <v>23</v>
      </c>
    </row>
    <row r="22" spans="1:9" ht="27" customHeight="1" x14ac:dyDescent="0.2">
      <c r="A22" s="23" t="s">
        <v>41</v>
      </c>
      <c r="B22" s="54" t="s">
        <v>50</v>
      </c>
      <c r="C22" s="127" t="s">
        <v>2</v>
      </c>
      <c r="D22" s="128" t="s">
        <v>31</v>
      </c>
      <c r="E22" s="127">
        <v>2.54</v>
      </c>
      <c r="F22" s="121">
        <v>117</v>
      </c>
      <c r="G22" s="122">
        <v>2.39</v>
      </c>
      <c r="H22" s="122">
        <v>5.08</v>
      </c>
      <c r="I22" s="122">
        <v>13</v>
      </c>
    </row>
    <row r="23" spans="1:9" ht="12.75" customHeight="1" x14ac:dyDescent="0.2">
      <c r="A23" s="24"/>
      <c r="B23" s="49" t="s">
        <v>39</v>
      </c>
      <c r="C23" s="129" t="s">
        <v>40</v>
      </c>
      <c r="D23" s="130" t="s">
        <v>61</v>
      </c>
      <c r="E23" s="129">
        <v>39.81</v>
      </c>
      <c r="F23" s="121">
        <v>404.89</v>
      </c>
      <c r="G23" s="122">
        <v>11.67</v>
      </c>
      <c r="H23" s="122">
        <v>27.98</v>
      </c>
      <c r="I23" s="122">
        <v>15.72</v>
      </c>
    </row>
    <row r="24" spans="1:9" ht="12.75" customHeight="1" x14ac:dyDescent="0.2">
      <c r="A24" s="24"/>
      <c r="B24" s="49" t="s">
        <v>51</v>
      </c>
      <c r="C24" s="129" t="s">
        <v>52</v>
      </c>
      <c r="D24" s="130" t="s">
        <v>22</v>
      </c>
      <c r="E24" s="129">
        <v>4.37</v>
      </c>
      <c r="F24" s="121">
        <v>117.4</v>
      </c>
      <c r="G24" s="122">
        <v>0.1</v>
      </c>
      <c r="H24" s="122">
        <v>7.0000000000000007E-2</v>
      </c>
      <c r="I24" s="122">
        <v>29.83</v>
      </c>
    </row>
    <row r="25" spans="1:9" ht="12.75" customHeight="1" x14ac:dyDescent="0.2">
      <c r="A25" s="24"/>
      <c r="B25" s="49"/>
      <c r="C25" s="129" t="s">
        <v>32</v>
      </c>
      <c r="D25" s="130" t="s">
        <v>35</v>
      </c>
      <c r="E25" s="104">
        <v>5.49</v>
      </c>
      <c r="F25" s="105">
        <v>145.5</v>
      </c>
      <c r="G25" s="108">
        <v>1.85</v>
      </c>
      <c r="H25" s="108">
        <v>7</v>
      </c>
      <c r="I25" s="108">
        <v>18.75</v>
      </c>
    </row>
    <row r="26" spans="1:9" ht="12.75" customHeight="1" x14ac:dyDescent="0.2">
      <c r="A26" s="24"/>
      <c r="B26" s="52"/>
      <c r="C26" s="114" t="s">
        <v>4</v>
      </c>
      <c r="D26" s="110" t="s">
        <v>21</v>
      </c>
      <c r="E26" s="111">
        <v>0.91</v>
      </c>
      <c r="F26" s="112">
        <v>46</v>
      </c>
      <c r="G26" s="113">
        <v>1.7</v>
      </c>
      <c r="H26" s="113">
        <v>0.3</v>
      </c>
      <c r="I26" s="113">
        <v>9</v>
      </c>
    </row>
    <row r="27" spans="1:9" ht="12.75" customHeight="1" x14ac:dyDescent="0.2">
      <c r="A27" s="24"/>
      <c r="B27" s="45"/>
      <c r="C27" s="123" t="s">
        <v>1</v>
      </c>
      <c r="D27" s="124" t="s">
        <v>21</v>
      </c>
      <c r="E27" s="123">
        <v>1.57</v>
      </c>
      <c r="F27" s="125">
        <v>56</v>
      </c>
      <c r="G27" s="126">
        <v>1.6</v>
      </c>
      <c r="H27" s="126">
        <v>0.6</v>
      </c>
      <c r="I27" s="126">
        <v>10.8</v>
      </c>
    </row>
    <row r="28" spans="1:9" ht="12.75" customHeight="1" thickBot="1" x14ac:dyDescent="0.25">
      <c r="A28" s="24"/>
      <c r="B28" s="59"/>
      <c r="C28" s="114" t="s">
        <v>53</v>
      </c>
      <c r="D28" s="110" t="s">
        <v>57</v>
      </c>
      <c r="E28" s="111">
        <v>10.199999999999999</v>
      </c>
      <c r="F28" s="131">
        <v>56.4</v>
      </c>
      <c r="G28" s="113">
        <v>0.48</v>
      </c>
      <c r="H28" s="113">
        <v>0.48</v>
      </c>
      <c r="I28" s="113">
        <v>11.76</v>
      </c>
    </row>
    <row r="29" spans="1:9" s="2" customFormat="1" ht="13.5" customHeight="1" thickBot="1" x14ac:dyDescent="0.3">
      <c r="A29" s="24"/>
      <c r="B29" s="58"/>
      <c r="C29" s="132"/>
      <c r="D29" s="133"/>
      <c r="E29" s="68">
        <f>E22+E23+E24+E25+E26+E27+E28</f>
        <v>64.89</v>
      </c>
      <c r="F29" s="76">
        <f>F22+F23+F24+F25+F26+F27+F28</f>
        <v>943.18999999999994</v>
      </c>
      <c r="G29" s="77">
        <f>G22+G23+G24+G25+G26+G27+G28</f>
        <v>19.790000000000003</v>
      </c>
      <c r="H29" s="77">
        <f>H22+H23+H24+H25+H26+H27+H28</f>
        <v>41.51</v>
      </c>
      <c r="I29" s="78">
        <f>I22+I23+I24+I25+I26+I27+I28</f>
        <v>108.86</v>
      </c>
    </row>
    <row r="30" spans="1:9" ht="38.25" customHeight="1" x14ac:dyDescent="0.2">
      <c r="A30" s="25" t="s">
        <v>42</v>
      </c>
      <c r="B30" s="40" t="s">
        <v>43</v>
      </c>
      <c r="C30" s="109" t="s">
        <v>67</v>
      </c>
      <c r="D30" s="110" t="s">
        <v>48</v>
      </c>
      <c r="E30" s="111">
        <v>13.43</v>
      </c>
      <c r="F30" s="112">
        <v>155.29</v>
      </c>
      <c r="G30" s="113">
        <v>5.79</v>
      </c>
      <c r="H30" s="113">
        <v>8.5299999999999994</v>
      </c>
      <c r="I30" s="113">
        <v>13.31</v>
      </c>
    </row>
    <row r="31" spans="1:9" ht="15" customHeight="1" x14ac:dyDescent="0.2">
      <c r="A31" s="26"/>
      <c r="B31" s="42" t="s">
        <v>18</v>
      </c>
      <c r="C31" s="106" t="s">
        <v>0</v>
      </c>
      <c r="D31" s="103" t="s">
        <v>5</v>
      </c>
      <c r="E31" s="104">
        <v>2</v>
      </c>
      <c r="F31" s="105">
        <v>60</v>
      </c>
      <c r="G31" s="108">
        <v>7.0000000000000007E-2</v>
      </c>
      <c r="H31" s="108">
        <v>0.02</v>
      </c>
      <c r="I31" s="108">
        <v>15</v>
      </c>
    </row>
    <row r="32" spans="1:9" ht="15.75" thickBot="1" x14ac:dyDescent="0.25">
      <c r="A32" s="26"/>
      <c r="B32" s="41"/>
      <c r="C32" s="114" t="s">
        <v>53</v>
      </c>
      <c r="D32" s="135" t="s">
        <v>57</v>
      </c>
      <c r="E32" s="136">
        <v>10.199999999999999</v>
      </c>
      <c r="F32" s="131">
        <v>56.4</v>
      </c>
      <c r="G32" s="113">
        <v>0.48</v>
      </c>
      <c r="H32" s="113">
        <v>0.48</v>
      </c>
      <c r="I32" s="113">
        <v>11.76</v>
      </c>
    </row>
    <row r="33" spans="1:12" ht="15.75" x14ac:dyDescent="0.25">
      <c r="A33" s="26"/>
      <c r="B33" s="63"/>
      <c r="C33" s="137"/>
      <c r="D33" s="138"/>
      <c r="E33" s="79">
        <f>E30+E31+E32</f>
        <v>25.63</v>
      </c>
      <c r="F33" s="80">
        <f>F30+F31+F32</f>
        <v>271.69</v>
      </c>
      <c r="G33" s="81">
        <f>G31+G32</f>
        <v>0.55000000000000004</v>
      </c>
      <c r="H33" s="81">
        <f>H31+H32</f>
        <v>0.5</v>
      </c>
      <c r="I33" s="82">
        <f>I30+I31+I32</f>
        <v>40.07</v>
      </c>
    </row>
    <row r="34" spans="1:12" ht="16.5" thickBot="1" x14ac:dyDescent="0.3">
      <c r="A34" s="26"/>
      <c r="B34" s="64"/>
      <c r="C34" s="139"/>
      <c r="D34" s="140"/>
      <c r="E34" s="83">
        <f>E29+E33</f>
        <v>90.52</v>
      </c>
      <c r="F34" s="84"/>
      <c r="G34" s="85"/>
      <c r="H34" s="85"/>
      <c r="I34" s="86"/>
      <c r="J34" s="3"/>
      <c r="K34" s="3"/>
      <c r="L34" s="3"/>
    </row>
    <row r="35" spans="1:12" ht="34.5" customHeight="1" x14ac:dyDescent="0.2">
      <c r="A35" s="27" t="s">
        <v>24</v>
      </c>
      <c r="B35" s="42" t="s">
        <v>45</v>
      </c>
      <c r="C35" s="102" t="s">
        <v>46</v>
      </c>
      <c r="D35" s="103" t="s">
        <v>63</v>
      </c>
      <c r="E35" s="104">
        <v>13.78</v>
      </c>
      <c r="F35" s="141">
        <v>100.8</v>
      </c>
      <c r="G35" s="117">
        <v>5.86</v>
      </c>
      <c r="H35" s="117">
        <v>6.42</v>
      </c>
      <c r="I35" s="104">
        <v>4.59</v>
      </c>
      <c r="J35" s="3"/>
      <c r="K35" s="3"/>
      <c r="L35" s="3"/>
    </row>
    <row r="36" spans="1:12" ht="15" customHeight="1" x14ac:dyDescent="0.2">
      <c r="A36" s="39"/>
      <c r="B36" s="42" t="s">
        <v>36</v>
      </c>
      <c r="C36" s="106" t="s">
        <v>37</v>
      </c>
      <c r="D36" s="103" t="s">
        <v>64</v>
      </c>
      <c r="E36" s="104">
        <v>7.24</v>
      </c>
      <c r="F36" s="107">
        <v>188.5</v>
      </c>
      <c r="G36" s="108">
        <v>6.65</v>
      </c>
      <c r="H36" s="108">
        <v>4.71</v>
      </c>
      <c r="I36" s="108">
        <v>29.88</v>
      </c>
      <c r="J36" s="3"/>
      <c r="K36" s="3"/>
      <c r="L36" s="3"/>
    </row>
    <row r="37" spans="1:12" ht="15" customHeight="1" x14ac:dyDescent="0.2">
      <c r="A37" s="39"/>
      <c r="B37" s="42" t="s">
        <v>18</v>
      </c>
      <c r="C37" s="106" t="s">
        <v>0</v>
      </c>
      <c r="D37" s="103" t="s">
        <v>5</v>
      </c>
      <c r="E37" s="104">
        <v>2</v>
      </c>
      <c r="F37" s="105">
        <v>60</v>
      </c>
      <c r="G37" s="108">
        <v>7.0000000000000007E-2</v>
      </c>
      <c r="H37" s="108">
        <v>0.02</v>
      </c>
      <c r="I37" s="108">
        <v>15</v>
      </c>
      <c r="J37" s="3"/>
      <c r="K37" s="3"/>
      <c r="L37" s="3"/>
    </row>
    <row r="38" spans="1:12" ht="12.75" customHeight="1" thickBot="1" x14ac:dyDescent="0.25">
      <c r="A38" s="22"/>
      <c r="B38" s="41"/>
      <c r="C38" s="109" t="s">
        <v>4</v>
      </c>
      <c r="D38" s="110" t="s">
        <v>21</v>
      </c>
      <c r="E38" s="111">
        <v>0.91</v>
      </c>
      <c r="F38" s="112">
        <v>46</v>
      </c>
      <c r="G38" s="113">
        <v>1.7</v>
      </c>
      <c r="H38" s="113">
        <v>0.3</v>
      </c>
      <c r="I38" s="113">
        <v>9</v>
      </c>
    </row>
    <row r="39" spans="1:12" ht="16.5" thickBot="1" x14ac:dyDescent="0.3">
      <c r="A39" s="13"/>
      <c r="B39" s="53"/>
      <c r="C39" s="142"/>
      <c r="D39" s="143"/>
      <c r="E39" s="88">
        <f>E35+E36+E37+E38</f>
        <v>23.93</v>
      </c>
      <c r="F39" s="89">
        <f>F35+F36+F37+F38</f>
        <v>395.3</v>
      </c>
      <c r="G39" s="90">
        <f>G35+G36+G37+G38</f>
        <v>14.280000000000001</v>
      </c>
      <c r="H39" s="90">
        <f>H35+H36+H37+H38</f>
        <v>11.45</v>
      </c>
      <c r="I39" s="90">
        <f>I38+I37+I36+I35</f>
        <v>58.47</v>
      </c>
    </row>
    <row r="40" spans="1:12" ht="31.5" x14ac:dyDescent="0.25">
      <c r="A40" s="19" t="s">
        <v>25</v>
      </c>
      <c r="B40" s="54" t="s">
        <v>50</v>
      </c>
      <c r="C40" s="127" t="s">
        <v>2</v>
      </c>
      <c r="D40" s="128" t="s">
        <v>31</v>
      </c>
      <c r="E40" s="127">
        <v>2.54</v>
      </c>
      <c r="F40" s="121">
        <v>117</v>
      </c>
      <c r="G40" s="122">
        <v>2.39</v>
      </c>
      <c r="H40" s="122">
        <v>5.08</v>
      </c>
      <c r="I40" s="122">
        <v>13</v>
      </c>
    </row>
    <row r="41" spans="1:12" ht="15.75" x14ac:dyDescent="0.25">
      <c r="A41" s="12"/>
      <c r="B41" s="49" t="s">
        <v>39</v>
      </c>
      <c r="C41" s="129" t="s">
        <v>40</v>
      </c>
      <c r="D41" s="130" t="s">
        <v>62</v>
      </c>
      <c r="E41" s="129">
        <v>22.62</v>
      </c>
      <c r="F41" s="121">
        <v>339.22</v>
      </c>
      <c r="G41" s="122">
        <v>10.89</v>
      </c>
      <c r="H41" s="122">
        <v>26.13</v>
      </c>
      <c r="I41" s="122">
        <v>14.68</v>
      </c>
    </row>
    <row r="42" spans="1:12" ht="15.75" x14ac:dyDescent="0.25">
      <c r="A42" s="12"/>
      <c r="B42" s="42" t="s">
        <v>18</v>
      </c>
      <c r="C42" s="106" t="s">
        <v>0</v>
      </c>
      <c r="D42" s="103" t="s">
        <v>5</v>
      </c>
      <c r="E42" s="104">
        <v>2</v>
      </c>
      <c r="F42" s="105">
        <v>60</v>
      </c>
      <c r="G42" s="108">
        <v>7.0000000000000007E-2</v>
      </c>
      <c r="H42" s="108">
        <v>0.02</v>
      </c>
      <c r="I42" s="108">
        <v>15</v>
      </c>
    </row>
    <row r="43" spans="1:12" ht="16.5" thickBot="1" x14ac:dyDescent="0.3">
      <c r="A43" s="12"/>
      <c r="B43" s="49"/>
      <c r="C43" s="114" t="s">
        <v>4</v>
      </c>
      <c r="D43" s="110" t="s">
        <v>21</v>
      </c>
      <c r="E43" s="111">
        <v>0.91</v>
      </c>
      <c r="F43" s="112">
        <v>46</v>
      </c>
      <c r="G43" s="113">
        <v>1.7</v>
      </c>
      <c r="H43" s="113">
        <v>0.3</v>
      </c>
      <c r="I43" s="113">
        <v>9</v>
      </c>
    </row>
    <row r="44" spans="1:12" ht="16.5" thickBot="1" x14ac:dyDescent="0.3">
      <c r="A44" s="28"/>
      <c r="B44" s="51"/>
      <c r="C44" s="134"/>
      <c r="D44" s="145"/>
      <c r="E44" s="91">
        <f>E40+E41+E42+E43</f>
        <v>28.07</v>
      </c>
      <c r="F44" s="76">
        <f>F40+F41+F42+F43</f>
        <v>562.22</v>
      </c>
      <c r="G44" s="92">
        <f>G43+G42+G41+G40</f>
        <v>15.05</v>
      </c>
      <c r="H44" s="92">
        <f>H43+H42+H41+H40</f>
        <v>31.53</v>
      </c>
      <c r="I44" s="92">
        <f>I43+I42+I41+I40</f>
        <v>51.68</v>
      </c>
    </row>
    <row r="45" spans="1:12" ht="15.75" x14ac:dyDescent="0.25">
      <c r="B45" s="54"/>
      <c r="C45" s="127"/>
      <c r="D45" s="128"/>
      <c r="E45" s="93">
        <f>E39+E44</f>
        <v>52</v>
      </c>
      <c r="F45" s="73"/>
      <c r="G45" s="74"/>
      <c r="H45" s="74"/>
      <c r="I45" s="74"/>
    </row>
    <row r="46" spans="1:12" ht="31.5" customHeight="1" x14ac:dyDescent="0.2">
      <c r="A46" s="20" t="s">
        <v>29</v>
      </c>
      <c r="B46" s="40" t="s">
        <v>43</v>
      </c>
      <c r="C46" s="109" t="s">
        <v>47</v>
      </c>
      <c r="D46" s="110" t="s">
        <v>48</v>
      </c>
      <c r="E46" s="111">
        <v>13.43</v>
      </c>
      <c r="F46" s="112">
        <v>155.29</v>
      </c>
      <c r="G46" s="113">
        <v>5.79</v>
      </c>
      <c r="H46" s="113">
        <v>8.5299999999999994</v>
      </c>
      <c r="I46" s="113">
        <v>13.31</v>
      </c>
    </row>
    <row r="47" spans="1:12" ht="15" customHeight="1" x14ac:dyDescent="0.2">
      <c r="A47" s="21"/>
      <c r="B47" s="42" t="s">
        <v>18</v>
      </c>
      <c r="C47" s="106" t="s">
        <v>0</v>
      </c>
      <c r="D47" s="103" t="s">
        <v>5</v>
      </c>
      <c r="E47" s="104">
        <v>2</v>
      </c>
      <c r="F47" s="105">
        <v>60</v>
      </c>
      <c r="G47" s="108">
        <v>7.0000000000000007E-2</v>
      </c>
      <c r="H47" s="108">
        <v>0.02</v>
      </c>
      <c r="I47" s="108">
        <v>15</v>
      </c>
    </row>
    <row r="48" spans="1:12" ht="15" customHeight="1" thickBot="1" x14ac:dyDescent="0.25">
      <c r="A48" s="21"/>
      <c r="B48" s="41"/>
      <c r="C48" s="114" t="s">
        <v>53</v>
      </c>
      <c r="D48" s="135" t="s">
        <v>30</v>
      </c>
      <c r="E48" s="136">
        <v>8.5</v>
      </c>
      <c r="F48" s="146">
        <v>47</v>
      </c>
      <c r="G48" s="113">
        <v>0.4</v>
      </c>
      <c r="H48" s="113">
        <v>0.4</v>
      </c>
      <c r="I48" s="113">
        <v>9.8000000000000007</v>
      </c>
    </row>
    <row r="49" spans="1:9" ht="13.5" customHeight="1" thickBot="1" x14ac:dyDescent="0.3">
      <c r="A49" s="21"/>
      <c r="B49" s="50"/>
      <c r="C49" s="147"/>
      <c r="D49" s="148"/>
      <c r="E49" s="94">
        <f>E46+E47+E48</f>
        <v>23.93</v>
      </c>
      <c r="F49" s="95">
        <f>F46+F47+F48</f>
        <v>262.28999999999996</v>
      </c>
      <c r="G49" s="96">
        <f>G46+G47+G48</f>
        <v>6.2600000000000007</v>
      </c>
      <c r="H49" s="95">
        <f>H46+H47+H48</f>
        <v>8.9499999999999993</v>
      </c>
      <c r="I49" s="96">
        <f>I46+I47+I48</f>
        <v>38.11</v>
      </c>
    </row>
    <row r="50" spans="1:9" ht="16.5" thickBot="1" x14ac:dyDescent="0.3">
      <c r="A50" s="29"/>
      <c r="B50" s="53"/>
      <c r="C50" s="142"/>
      <c r="D50" s="143"/>
      <c r="E50" s="88">
        <f>E44+E49</f>
        <v>52</v>
      </c>
      <c r="F50" s="97"/>
      <c r="G50" s="87"/>
      <c r="H50" s="87"/>
      <c r="I50" s="98"/>
    </row>
    <row r="51" spans="1:9" ht="15.75" x14ac:dyDescent="0.25">
      <c r="A51" s="32" t="s">
        <v>26</v>
      </c>
      <c r="B51" s="54" t="s">
        <v>50</v>
      </c>
      <c r="C51" s="127" t="s">
        <v>2</v>
      </c>
      <c r="D51" s="128" t="s">
        <v>31</v>
      </c>
      <c r="E51" s="127">
        <v>2.54</v>
      </c>
      <c r="F51" s="121">
        <v>117</v>
      </c>
      <c r="G51" s="122">
        <v>2.39</v>
      </c>
      <c r="H51" s="122">
        <v>5.08</v>
      </c>
      <c r="I51" s="122">
        <v>13</v>
      </c>
    </row>
    <row r="52" spans="1:9" ht="15" x14ac:dyDescent="0.2">
      <c r="A52" s="1"/>
      <c r="B52" s="49" t="s">
        <v>39</v>
      </c>
      <c r="C52" s="129" t="s">
        <v>40</v>
      </c>
      <c r="D52" s="130" t="s">
        <v>62</v>
      </c>
      <c r="E52" s="129">
        <v>22.47</v>
      </c>
      <c r="F52" s="121">
        <v>339.22</v>
      </c>
      <c r="G52" s="122">
        <v>10.89</v>
      </c>
      <c r="H52" s="122">
        <v>26.13</v>
      </c>
      <c r="I52" s="122">
        <v>14.68</v>
      </c>
    </row>
    <row r="53" spans="1:9" ht="15" x14ac:dyDescent="0.2">
      <c r="A53" s="1"/>
      <c r="B53" s="49" t="s">
        <v>51</v>
      </c>
      <c r="C53" s="129" t="s">
        <v>52</v>
      </c>
      <c r="D53" s="130" t="s">
        <v>22</v>
      </c>
      <c r="E53" s="129">
        <v>4.37</v>
      </c>
      <c r="F53" s="121">
        <v>117.4</v>
      </c>
      <c r="G53" s="122">
        <v>0.1</v>
      </c>
      <c r="H53" s="122">
        <v>7.0000000000000007E-2</v>
      </c>
      <c r="I53" s="122">
        <v>29.83</v>
      </c>
    </row>
    <row r="54" spans="1:9" ht="15.75" thickBot="1" x14ac:dyDescent="0.25">
      <c r="A54" s="1"/>
      <c r="B54" s="49"/>
      <c r="C54" s="114" t="s">
        <v>4</v>
      </c>
      <c r="D54" s="110" t="s">
        <v>21</v>
      </c>
      <c r="E54" s="111">
        <v>0.91</v>
      </c>
      <c r="F54" s="112">
        <v>46</v>
      </c>
      <c r="G54" s="113">
        <v>1.7</v>
      </c>
      <c r="H54" s="113">
        <v>0.3</v>
      </c>
      <c r="I54" s="113">
        <v>9</v>
      </c>
    </row>
    <row r="55" spans="1:9" ht="16.5" thickBot="1" x14ac:dyDescent="0.3">
      <c r="A55" s="28"/>
      <c r="B55" s="58"/>
      <c r="C55" s="142"/>
      <c r="D55" s="143"/>
      <c r="E55" s="91">
        <f>E51+E52+E53+E54</f>
        <v>30.29</v>
      </c>
      <c r="F55" s="99">
        <f>F51+F52+F53+F54</f>
        <v>619.62</v>
      </c>
      <c r="G55" s="77">
        <f>G51+G52+G53+G54</f>
        <v>15.08</v>
      </c>
      <c r="H55" s="77">
        <f>H51+H52+H53+H54</f>
        <v>31.580000000000002</v>
      </c>
      <c r="I55" s="78">
        <f>I51+I52+I53+I54</f>
        <v>66.509999999999991</v>
      </c>
    </row>
    <row r="56" spans="1:9" ht="15" customHeight="1" x14ac:dyDescent="0.2">
      <c r="A56" s="162" t="s">
        <v>27</v>
      </c>
      <c r="B56" s="62" t="s">
        <v>18</v>
      </c>
      <c r="C56" s="152" t="s">
        <v>0</v>
      </c>
      <c r="D56" s="119" t="s">
        <v>5</v>
      </c>
      <c r="E56" s="120">
        <v>2</v>
      </c>
      <c r="F56" s="153">
        <v>60</v>
      </c>
      <c r="G56" s="154">
        <v>7.0000000000000007E-2</v>
      </c>
      <c r="H56" s="154">
        <v>0.02</v>
      </c>
      <c r="I56" s="154">
        <v>15</v>
      </c>
    </row>
    <row r="57" spans="1:9" ht="15.75" thickBot="1" x14ac:dyDescent="0.25">
      <c r="A57" s="163"/>
      <c r="B57" s="56" t="s">
        <v>54</v>
      </c>
      <c r="C57" s="100" t="s">
        <v>55</v>
      </c>
      <c r="D57" s="155" t="s">
        <v>23</v>
      </c>
      <c r="E57" s="111">
        <v>2.71</v>
      </c>
      <c r="F57" s="156">
        <v>131</v>
      </c>
      <c r="G57" s="100">
        <v>3.88</v>
      </c>
      <c r="H57" s="100">
        <v>2.36</v>
      </c>
      <c r="I57" s="100">
        <v>23.55</v>
      </c>
    </row>
    <row r="58" spans="1:9" ht="15.75" thickBot="1" x14ac:dyDescent="0.25">
      <c r="A58" s="163"/>
      <c r="B58" s="57"/>
      <c r="C58" s="147"/>
      <c r="D58" s="148"/>
      <c r="E58" s="149">
        <f>E56+E57</f>
        <v>4.71</v>
      </c>
      <c r="F58" s="150">
        <f>F56+F57</f>
        <v>191</v>
      </c>
      <c r="G58" s="151">
        <f>G56+G57</f>
        <v>3.9499999999999997</v>
      </c>
      <c r="H58" s="151">
        <f>H56+H57</f>
        <v>2.38</v>
      </c>
      <c r="I58" s="157">
        <f>I56+I57</f>
        <v>38.549999999999997</v>
      </c>
    </row>
    <row r="59" spans="1:9" ht="16.5" thickBot="1" x14ac:dyDescent="0.3">
      <c r="A59" s="164"/>
      <c r="B59" s="58"/>
      <c r="C59" s="142"/>
      <c r="D59" s="143"/>
      <c r="E59" s="87">
        <f>E55+E58</f>
        <v>35</v>
      </c>
      <c r="F59" s="89">
        <f>F55+F58</f>
        <v>810.62</v>
      </c>
      <c r="G59" s="89">
        <f>G55+G58</f>
        <v>19.03</v>
      </c>
      <c r="H59" s="89">
        <f>H55+H58</f>
        <v>33.96</v>
      </c>
      <c r="I59" s="89">
        <f>I55+I58</f>
        <v>105.05999999999999</v>
      </c>
    </row>
    <row r="60" spans="1:9" ht="15" customHeight="1" x14ac:dyDescent="0.2">
      <c r="A60" s="165" t="s">
        <v>38</v>
      </c>
      <c r="B60" s="54" t="s">
        <v>50</v>
      </c>
      <c r="C60" s="127" t="s">
        <v>2</v>
      </c>
      <c r="D60" s="128" t="s">
        <v>31</v>
      </c>
      <c r="E60" s="127">
        <v>2.54</v>
      </c>
      <c r="F60" s="121">
        <v>117</v>
      </c>
      <c r="G60" s="122">
        <v>2.39</v>
      </c>
      <c r="H60" s="122">
        <v>5.08</v>
      </c>
      <c r="I60" s="122">
        <v>13</v>
      </c>
    </row>
    <row r="61" spans="1:9" ht="12.75" customHeight="1" x14ac:dyDescent="0.2">
      <c r="A61" s="166"/>
      <c r="B61" s="49" t="s">
        <v>39</v>
      </c>
      <c r="C61" s="129" t="s">
        <v>40</v>
      </c>
      <c r="D61" s="130" t="s">
        <v>65</v>
      </c>
      <c r="E61" s="129">
        <v>30.64</v>
      </c>
      <c r="F61" s="121">
        <v>372.06</v>
      </c>
      <c r="G61" s="122">
        <v>11.95</v>
      </c>
      <c r="H61" s="122">
        <v>28.66</v>
      </c>
      <c r="I61" s="122">
        <v>16.100000000000001</v>
      </c>
    </row>
    <row r="62" spans="1:9" ht="12.75" customHeight="1" x14ac:dyDescent="0.2">
      <c r="A62" s="166"/>
      <c r="B62" s="49" t="s">
        <v>51</v>
      </c>
      <c r="C62" s="129" t="s">
        <v>52</v>
      </c>
      <c r="D62" s="130" t="s">
        <v>22</v>
      </c>
      <c r="E62" s="129">
        <v>4.37</v>
      </c>
      <c r="F62" s="121">
        <v>117.4</v>
      </c>
      <c r="G62" s="122">
        <v>0.1</v>
      </c>
      <c r="H62" s="122">
        <v>7.0000000000000007E-2</v>
      </c>
      <c r="I62" s="122">
        <v>29.83</v>
      </c>
    </row>
    <row r="63" spans="1:9" ht="12.75" customHeight="1" x14ac:dyDescent="0.2">
      <c r="A63" s="166"/>
      <c r="B63" s="49"/>
      <c r="C63" s="129" t="s">
        <v>32</v>
      </c>
      <c r="D63" s="130" t="s">
        <v>35</v>
      </c>
      <c r="E63" s="104">
        <v>5.49</v>
      </c>
      <c r="F63" s="105">
        <v>145.5</v>
      </c>
      <c r="G63" s="108">
        <v>1.85</v>
      </c>
      <c r="H63" s="108">
        <v>7</v>
      </c>
      <c r="I63" s="108">
        <v>18.75</v>
      </c>
    </row>
    <row r="64" spans="1:9" ht="12.75" customHeight="1" x14ac:dyDescent="0.2">
      <c r="A64" s="166"/>
      <c r="B64" s="52"/>
      <c r="C64" s="114" t="s">
        <v>4</v>
      </c>
      <c r="D64" s="110" t="s">
        <v>21</v>
      </c>
      <c r="E64" s="111">
        <v>0.91</v>
      </c>
      <c r="F64" s="112">
        <v>46</v>
      </c>
      <c r="G64" s="113">
        <v>1.7</v>
      </c>
      <c r="H64" s="113">
        <v>0.3</v>
      </c>
      <c r="I64" s="113">
        <v>9</v>
      </c>
    </row>
    <row r="65" spans="1:10" ht="12.75" customHeight="1" thickBot="1" x14ac:dyDescent="0.25">
      <c r="A65" s="166"/>
      <c r="B65" s="45"/>
      <c r="C65" s="123" t="s">
        <v>1</v>
      </c>
      <c r="D65" s="124" t="s">
        <v>21</v>
      </c>
      <c r="E65" s="123">
        <v>1.57</v>
      </c>
      <c r="F65" s="125">
        <v>56</v>
      </c>
      <c r="G65" s="126">
        <v>1.6</v>
      </c>
      <c r="H65" s="126">
        <v>0.6</v>
      </c>
      <c r="I65" s="126">
        <v>10.8</v>
      </c>
    </row>
    <row r="66" spans="1:10" ht="13.5" customHeight="1" thickBot="1" x14ac:dyDescent="0.3">
      <c r="A66" s="167"/>
      <c r="B66" s="58"/>
      <c r="C66" s="142"/>
      <c r="D66" s="143"/>
      <c r="E66" s="91">
        <f>E60+E61+E62+E63+E64+E65</f>
        <v>45.519999999999996</v>
      </c>
      <c r="F66" s="76">
        <f>F60+F61+F62+F63+F64+F65</f>
        <v>853.96</v>
      </c>
      <c r="G66" s="77">
        <f>G60+G61+G62+G63+G64+G65</f>
        <v>19.59</v>
      </c>
      <c r="H66" s="77">
        <f>H60+H61+H62+H63+H64+H65</f>
        <v>41.71</v>
      </c>
      <c r="I66" s="78">
        <f>I60+I61+I62+I63+I64+I65</f>
        <v>97.48</v>
      </c>
    </row>
    <row r="67" spans="1:10" ht="30" customHeight="1" x14ac:dyDescent="0.2">
      <c r="A67" s="165" t="s">
        <v>28</v>
      </c>
      <c r="B67" s="54"/>
      <c r="C67" s="127"/>
      <c r="D67" s="128"/>
      <c r="E67" s="127"/>
      <c r="F67" s="121"/>
      <c r="G67" s="122"/>
      <c r="H67" s="122"/>
      <c r="I67" s="122"/>
    </row>
    <row r="68" spans="1:10" ht="30" customHeight="1" x14ac:dyDescent="0.2">
      <c r="A68" s="166"/>
      <c r="B68" s="49" t="s">
        <v>39</v>
      </c>
      <c r="C68" s="129" t="s">
        <v>40</v>
      </c>
      <c r="D68" s="130" t="s">
        <v>66</v>
      </c>
      <c r="E68" s="129">
        <v>24.09</v>
      </c>
      <c r="F68" s="121">
        <v>339.22</v>
      </c>
      <c r="G68" s="122">
        <v>10.89</v>
      </c>
      <c r="H68" s="122">
        <v>26.13</v>
      </c>
      <c r="I68" s="122">
        <v>14.68</v>
      </c>
    </row>
    <row r="69" spans="1:10" ht="15" customHeight="1" x14ac:dyDescent="0.2">
      <c r="A69" s="166"/>
      <c r="B69" s="42" t="s">
        <v>18</v>
      </c>
      <c r="C69" s="106" t="s">
        <v>0</v>
      </c>
      <c r="D69" s="103" t="s">
        <v>5</v>
      </c>
      <c r="E69" s="104">
        <v>2</v>
      </c>
      <c r="F69" s="105">
        <v>60</v>
      </c>
      <c r="G69" s="108">
        <v>7.0000000000000007E-2</v>
      </c>
      <c r="H69" s="108">
        <v>0.02</v>
      </c>
      <c r="I69" s="108">
        <v>15</v>
      </c>
    </row>
    <row r="70" spans="1:10" ht="15.75" thickBot="1" x14ac:dyDescent="0.25">
      <c r="A70" s="166"/>
      <c r="B70" s="49"/>
      <c r="C70" s="114" t="s">
        <v>4</v>
      </c>
      <c r="D70" s="110" t="s">
        <v>21</v>
      </c>
      <c r="E70" s="111">
        <v>0.91</v>
      </c>
      <c r="F70" s="112">
        <v>46</v>
      </c>
      <c r="G70" s="113">
        <v>1.7</v>
      </c>
      <c r="H70" s="113">
        <v>0.3</v>
      </c>
      <c r="I70" s="113">
        <v>9</v>
      </c>
    </row>
    <row r="71" spans="1:10" ht="16.5" thickBot="1" x14ac:dyDescent="0.3">
      <c r="A71" s="167"/>
      <c r="B71" s="60"/>
      <c r="C71" s="142"/>
      <c r="D71" s="143"/>
      <c r="E71" s="88">
        <f>E68+E69+E70</f>
        <v>27</v>
      </c>
      <c r="F71" s="101">
        <f>F68+F69+F70</f>
        <v>445.22</v>
      </c>
      <c r="G71" s="87">
        <f>SUM(G67:G70)</f>
        <v>12.66</v>
      </c>
      <c r="H71" s="87">
        <f>SUM(H67:H70)</f>
        <v>26.45</v>
      </c>
      <c r="I71" s="98">
        <f>SUM(I67:I70)</f>
        <v>38.68</v>
      </c>
    </row>
    <row r="72" spans="1:10" ht="15.75" x14ac:dyDescent="0.25">
      <c r="A72" s="170" t="s">
        <v>33</v>
      </c>
      <c r="B72" s="65"/>
      <c r="C72" s="123" t="s">
        <v>1</v>
      </c>
      <c r="D72" s="124" t="s">
        <v>60</v>
      </c>
      <c r="E72" s="123">
        <v>2.63</v>
      </c>
      <c r="F72" s="125">
        <v>56</v>
      </c>
      <c r="G72" s="126">
        <v>1.6</v>
      </c>
      <c r="H72" s="126">
        <v>0.6</v>
      </c>
      <c r="I72" s="126">
        <v>10.8</v>
      </c>
    </row>
    <row r="73" spans="1:10" ht="15.75" thickBot="1" x14ac:dyDescent="0.25">
      <c r="A73" s="171"/>
      <c r="B73" s="49" t="s">
        <v>51</v>
      </c>
      <c r="C73" s="129" t="s">
        <v>52</v>
      </c>
      <c r="D73" s="130" t="s">
        <v>22</v>
      </c>
      <c r="E73" s="129">
        <v>4.37</v>
      </c>
      <c r="F73" s="121">
        <v>117.4</v>
      </c>
      <c r="G73" s="122">
        <v>0.1</v>
      </c>
      <c r="H73" s="122">
        <v>7.0000000000000007E-2</v>
      </c>
      <c r="I73" s="122">
        <v>29.83</v>
      </c>
    </row>
    <row r="74" spans="1:10" ht="16.5" thickBot="1" x14ac:dyDescent="0.3">
      <c r="A74" s="172"/>
      <c r="B74" s="60"/>
      <c r="C74" s="142"/>
      <c r="D74" s="143"/>
      <c r="E74" s="88">
        <f>E72+E73</f>
        <v>7</v>
      </c>
      <c r="F74" s="101">
        <f>F72+F73</f>
        <v>173.4</v>
      </c>
      <c r="G74" s="87">
        <f>G72+G73</f>
        <v>1.7000000000000002</v>
      </c>
      <c r="H74" s="87">
        <f>H72+H73</f>
        <v>0.66999999999999993</v>
      </c>
      <c r="I74" s="98">
        <f>I72+I73</f>
        <v>40.629999999999995</v>
      </c>
    </row>
    <row r="75" spans="1:10" ht="15" x14ac:dyDescent="0.2">
      <c r="A75" s="168"/>
      <c r="B75" s="52" t="s">
        <v>34</v>
      </c>
      <c r="C75" s="122" t="s">
        <v>3</v>
      </c>
      <c r="D75" s="158" t="s">
        <v>30</v>
      </c>
      <c r="E75" s="122">
        <v>7.76</v>
      </c>
      <c r="F75" s="159">
        <v>304</v>
      </c>
      <c r="G75" s="122">
        <v>5.5</v>
      </c>
      <c r="H75" s="122">
        <v>4.99</v>
      </c>
      <c r="I75" s="122">
        <v>59.23</v>
      </c>
      <c r="J75" s="3"/>
    </row>
    <row r="76" spans="1:10" ht="15" x14ac:dyDescent="0.2">
      <c r="A76" s="168"/>
      <c r="B76" s="56" t="s">
        <v>54</v>
      </c>
      <c r="C76" s="100" t="s">
        <v>55</v>
      </c>
      <c r="D76" s="155" t="s">
        <v>23</v>
      </c>
      <c r="E76" s="111">
        <v>2.71</v>
      </c>
      <c r="F76" s="156">
        <v>131</v>
      </c>
      <c r="G76" s="100">
        <v>3.88</v>
      </c>
      <c r="H76" s="100">
        <v>2.36</v>
      </c>
      <c r="I76" s="100">
        <v>23.55</v>
      </c>
      <c r="J76" s="3"/>
    </row>
    <row r="77" spans="1:10" ht="15" x14ac:dyDescent="0.2">
      <c r="A77" s="169"/>
      <c r="B77" s="42" t="s">
        <v>18</v>
      </c>
      <c r="C77" s="109" t="s">
        <v>0</v>
      </c>
      <c r="D77" s="119" t="s">
        <v>5</v>
      </c>
      <c r="E77" s="120">
        <v>2</v>
      </c>
      <c r="F77" s="141">
        <v>60</v>
      </c>
      <c r="G77" s="144">
        <v>7.0000000000000007E-2</v>
      </c>
      <c r="H77" s="144">
        <v>0.02</v>
      </c>
      <c r="I77" s="144">
        <v>15</v>
      </c>
      <c r="J77" s="3"/>
    </row>
    <row r="79" spans="1:10" ht="15.75" x14ac:dyDescent="0.25">
      <c r="A79" s="30"/>
      <c r="B79" s="30"/>
      <c r="C79" s="30"/>
      <c r="D79" s="31"/>
      <c r="E79" s="30"/>
      <c r="F79" s="30"/>
    </row>
    <row r="80" spans="1:10" ht="15.75" x14ac:dyDescent="0.25">
      <c r="A80" s="30"/>
      <c r="B80" s="30"/>
      <c r="C80" s="30"/>
      <c r="D80" s="31"/>
      <c r="E80" s="30"/>
      <c r="F80" s="30"/>
    </row>
    <row r="81" spans="1:3" ht="15.75" x14ac:dyDescent="0.25">
      <c r="A81" s="30"/>
      <c r="C81" s="66"/>
    </row>
  </sheetData>
  <mergeCells count="6">
    <mergeCell ref="B2:C2"/>
    <mergeCell ref="A56:A59"/>
    <mergeCell ref="A67:A71"/>
    <mergeCell ref="A60:A66"/>
    <mergeCell ref="A75:A77"/>
    <mergeCell ref="A72:A74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2022-04-06T12:27:44Z</cp:lastPrinted>
  <dcterms:created xsi:type="dcterms:W3CDTF">1996-10-08T23:32:33Z</dcterms:created>
  <dcterms:modified xsi:type="dcterms:W3CDTF">2022-06-01T04:48:22Z</dcterms:modified>
</cp:coreProperties>
</file>