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4206B3AE-908B-4AA0-B847-F202C6FB26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6" i="1" l="1"/>
  <c r="H76" i="1"/>
  <c r="G76" i="1"/>
  <c r="F76" i="1"/>
  <c r="I72" i="1"/>
  <c r="H72" i="1"/>
  <c r="G72" i="1"/>
  <c r="F72" i="1"/>
  <c r="F66" i="1"/>
  <c r="I55" i="1"/>
  <c r="I59" i="1" s="1"/>
  <c r="H55" i="1"/>
  <c r="H59" i="1" s="1"/>
  <c r="G55" i="1"/>
  <c r="F55" i="1"/>
  <c r="I43" i="1"/>
  <c r="H43" i="1"/>
  <c r="G43" i="1"/>
  <c r="F43" i="1"/>
  <c r="F37" i="1"/>
  <c r="F31" i="1"/>
  <c r="F27" i="1"/>
  <c r="F20" i="1"/>
  <c r="F16" i="1"/>
  <c r="F11" i="1"/>
  <c r="E72" i="1"/>
  <c r="E66" i="1"/>
  <c r="E55" i="1"/>
  <c r="E43" i="1"/>
  <c r="E44" i="1" s="1"/>
  <c r="E37" i="1"/>
  <c r="E27" i="1"/>
  <c r="E20" i="1"/>
  <c r="E16" i="1"/>
  <c r="E11" i="1"/>
  <c r="E76" i="1"/>
  <c r="E31" i="1"/>
  <c r="E48" i="1"/>
  <c r="E49" i="1" s="1"/>
  <c r="G37" i="1"/>
  <c r="I31" i="1"/>
  <c r="H31" i="1"/>
  <c r="G31" i="1"/>
  <c r="E58" i="1"/>
  <c r="I66" i="1"/>
  <c r="H66" i="1"/>
  <c r="G66" i="1"/>
  <c r="I37" i="1"/>
  <c r="H37" i="1"/>
  <c r="G27" i="1"/>
  <c r="I16" i="1"/>
  <c r="H16" i="1"/>
  <c r="G16" i="1"/>
  <c r="I48" i="1"/>
  <c r="H48" i="1"/>
  <c r="G48" i="1"/>
  <c r="F48" i="1"/>
  <c r="I58" i="1"/>
  <c r="H58" i="1"/>
  <c r="G58" i="1"/>
  <c r="F58" i="1"/>
  <c r="F59" i="1" s="1"/>
  <c r="I27" i="1"/>
  <c r="H27" i="1"/>
  <c r="I11" i="1"/>
  <c r="H11" i="1"/>
  <c r="G11" i="1"/>
  <c r="I20" i="1"/>
  <c r="H20" i="1"/>
  <c r="G20" i="1"/>
  <c r="E59" i="1"/>
  <c r="G59" i="1"/>
  <c r="E32" i="1"/>
</calcChain>
</file>

<file path=xl/sharedStrings.xml><?xml version="1.0" encoding="utf-8"?>
<sst xmlns="http://schemas.openxmlformats.org/spreadsheetml/2006/main" count="180" uniqueCount="76">
  <si>
    <t>Чай с сахаром</t>
  </si>
  <si>
    <t>Батон</t>
  </si>
  <si>
    <t>Суп крестьянский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</si>
  <si>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</si>
  <si>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</si>
  <si>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</si>
  <si>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</si>
  <si>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</si>
  <si>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</si>
  <si>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</si>
  <si>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</si>
  <si>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</si>
  <si>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</si>
  <si>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</si>
  <si>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</si>
  <si>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</si>
  <si>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</si>
  <si>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</si>
  <si>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</si>
  <si>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Завтрак компенсационно</t>
  </si>
  <si>
    <t>20</t>
  </si>
  <si>
    <t>200</t>
  </si>
  <si>
    <t>50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</si>
  <si>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</si>
  <si>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</si>
  <si>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</si>
  <si>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</si>
  <si>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 льготно</t>
  </si>
  <si>
    <t>Буфетная продукция</t>
  </si>
  <si>
    <t>Полдник ОВЗ и инвалиды 5-11</t>
  </si>
  <si>
    <t>100</t>
  </si>
  <si>
    <t>250</t>
  </si>
  <si>
    <t>413-2015</t>
  </si>
  <si>
    <t>Пицца школьная</t>
  </si>
  <si>
    <t>2-я смена Обед компенсационно</t>
  </si>
  <si>
    <t>295-2015</t>
  </si>
  <si>
    <t>30</t>
  </si>
  <si>
    <t>302-2015</t>
  </si>
  <si>
    <t>Каша гречневая</t>
  </si>
  <si>
    <t>Завтрак 2-11</t>
  </si>
  <si>
    <t>2-я смена Обед 2-4  6-7</t>
  </si>
  <si>
    <t>60</t>
  </si>
  <si>
    <t>342-2015</t>
  </si>
  <si>
    <t>Компот из свеж. Яблок</t>
  </si>
  <si>
    <t>Сок</t>
  </si>
  <si>
    <t>0,4</t>
  </si>
  <si>
    <t>Обед ОВЗ и инвалиды 1-4 классы</t>
  </si>
  <si>
    <t>Полдник ОВЗ и инвалиды 1-4</t>
  </si>
  <si>
    <t>0,2</t>
  </si>
  <si>
    <t>64</t>
  </si>
  <si>
    <t>70</t>
  </si>
  <si>
    <t>430-2015</t>
  </si>
  <si>
    <t>Булочка Российская</t>
  </si>
  <si>
    <t>98-2015</t>
  </si>
  <si>
    <t>ТТК</t>
  </si>
  <si>
    <t>Каша пшенная</t>
  </si>
  <si>
    <t>Напиток ягодный</t>
  </si>
  <si>
    <t>769-2004</t>
  </si>
  <si>
    <t>Булочка Домашняя</t>
  </si>
  <si>
    <t>15</t>
  </si>
  <si>
    <t>103</t>
  </si>
  <si>
    <t>45</t>
  </si>
  <si>
    <t>104</t>
  </si>
  <si>
    <t>61</t>
  </si>
  <si>
    <t>90</t>
  </si>
  <si>
    <t>86</t>
  </si>
  <si>
    <t>55</t>
  </si>
  <si>
    <t>35</t>
  </si>
  <si>
    <t>Булочка Домашняя 2 шт.</t>
  </si>
  <si>
    <t>77</t>
  </si>
  <si>
    <t>125</t>
  </si>
  <si>
    <t>78/3</t>
  </si>
  <si>
    <t>109</t>
  </si>
  <si>
    <t>Котлета рубл. из цыплен. с мас.</t>
  </si>
  <si>
    <t>Филе цыплен. запечен.</t>
  </si>
  <si>
    <t>Каша пшенная с сл. мас.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</si>
</sst>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4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73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1" xfId="0" applyFont="1" applyBorder="1"/>
    <xf numFmtId="0" fontId="8" fillId="0" borderId="8" xfId="0" applyNumberFormat="1" applyFont="1" applyFill="1" applyBorder="1" applyAlignment="1" applyProtection="1">
      <alignment vertical="top"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NumberFormat="1" applyFont="1" applyFill="1" applyBorder="1" applyAlignment="1" applyProtection="1">
      <alignment vertical="top" wrapText="1"/>
    </xf>
    <xf numFmtId="49" fontId="5" fillId="0" borderId="14" xfId="0" applyNumberFormat="1" applyFont="1" applyFill="1" applyBorder="1" applyAlignment="1" applyProtection="1">
      <alignment horizontal="center" vertical="top" wrapText="1"/>
    </xf>
    <xf numFmtId="49" fontId="5" fillId="0" borderId="15" xfId="0" applyNumberFormat="1" applyFont="1" applyFill="1" applyBorder="1" applyAlignment="1" applyProtection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NumberFormat="1" applyFont="1" applyFill="1" applyBorder="1" applyAlignment="1" applyProtection="1">
      <alignment horizontal="left" vertical="top" wrapText="1"/>
    </xf>
    <xf numFmtId="0" fontId="0" fillId="0" borderId="16" xfId="0" applyBorder="1"/>
    <xf numFmtId="0" fontId="0" fillId="0" borderId="17" xfId="0" applyBorder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5" fillId="0" borderId="18" xfId="0" applyFont="1" applyBorder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2" borderId="10" xfId="0" applyFont="1" applyFill="1" applyBorder="1" applyAlignment="1">
      <alignment wrapText="1"/>
    </xf>
    <xf numFmtId="0" fontId="5" fillId="0" borderId="15" xfId="0" applyNumberFormat="1" applyFont="1" applyFill="1" applyBorder="1" applyAlignment="1" applyProtection="1">
      <alignment horizontal="left" vertical="top" wrapText="1"/>
    </xf>
    <xf numFmtId="0" fontId="4" fillId="2" borderId="22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2" fontId="4" fillId="2" borderId="18" xfId="0" applyNumberFormat="1" applyFont="1" applyFill="1" applyBorder="1" applyAlignment="1" applyProtection="1">
      <protection locked="0"/>
    </xf>
    <xf numFmtId="0" fontId="4" fillId="2" borderId="18" xfId="0" applyFont="1" applyFill="1" applyBorder="1" applyAlignment="1"/>
    <xf numFmtId="49" fontId="4" fillId="2" borderId="18" xfId="0" applyNumberFormat="1" applyFont="1" applyFill="1" applyBorder="1" applyAlignment="1" applyProtection="1">
      <protection locked="0"/>
    </xf>
    <xf numFmtId="0" fontId="6" fillId="2" borderId="10" xfId="0" applyFont="1" applyFill="1" applyBorder="1" applyAlignment="1">
      <alignment wrapText="1"/>
    </xf>
    <xf numFmtId="0" fontId="4" fillId="2" borderId="21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23" xfId="0" applyFont="1" applyBorder="1" applyAlignment="1"/>
    <xf numFmtId="0" fontId="4" fillId="0" borderId="21" xfId="0" applyNumberFormat="1" applyFont="1" applyFill="1" applyBorder="1" applyAlignment="1" applyProtection="1"/>
    <xf numFmtId="0" fontId="4" fillId="0" borderId="1" xfId="0" applyFont="1" applyBorder="1" applyAlignment="1"/>
    <xf numFmtId="0" fontId="4" fillId="0" borderId="21" xfId="0" applyFont="1" applyBorder="1" applyAlignment="1"/>
    <xf numFmtId="0" fontId="4" fillId="0" borderId="18" xfId="0" applyFont="1" applyBorder="1" applyAlignment="1"/>
    <xf numFmtId="0" fontId="4" fillId="0" borderId="8" xfId="0" applyFont="1" applyBorder="1" applyAlignment="1"/>
    <xf numFmtId="0" fontId="4" fillId="0" borderId="24" xfId="0" applyNumberFormat="1" applyFont="1" applyFill="1" applyBorder="1" applyAlignment="1" applyProtection="1"/>
    <xf numFmtId="0" fontId="4" fillId="0" borderId="25" xfId="0" applyFont="1" applyBorder="1" applyAlignment="1"/>
    <xf numFmtId="0" fontId="4" fillId="0" borderId="17" xfId="0" applyFont="1" applyBorder="1" applyAlignment="1"/>
    <xf numFmtId="49" fontId="4" fillId="2" borderId="24" xfId="0" applyNumberFormat="1" applyFont="1" applyFill="1" applyBorder="1" applyAlignment="1" applyProtection="1">
      <protection locked="0"/>
    </xf>
    <xf numFmtId="0" fontId="5" fillId="0" borderId="17" xfId="0" applyFont="1" applyBorder="1" applyAlignment="1"/>
    <xf numFmtId="0" fontId="4" fillId="2" borderId="18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protection locked="0"/>
    </xf>
    <xf numFmtId="0" fontId="4" fillId="2" borderId="26" xfId="0" applyFont="1" applyFill="1" applyBorder="1" applyAlignment="1" applyProtection="1">
      <protection locked="0"/>
    </xf>
    <xf numFmtId="2" fontId="6" fillId="2" borderId="1" xfId="0" applyNumberFormat="1" applyFont="1" applyFill="1" applyBorder="1" applyAlignment="1" applyProtection="1">
      <protection locked="0"/>
    </xf>
    <xf numFmtId="2" fontId="6" fillId="2" borderId="21" xfId="0" applyNumberFormat="1" applyFont="1" applyFill="1" applyBorder="1" applyAlignment="1" applyProtection="1">
      <protection locked="0"/>
    </xf>
    <xf numFmtId="164" fontId="6" fillId="2" borderId="20" xfId="0" applyNumberFormat="1" applyFont="1" applyFill="1" applyBorder="1" applyAlignment="1" applyProtection="1">
      <protection locked="0"/>
    </xf>
    <xf numFmtId="164" fontId="6" fillId="2" borderId="21" xfId="0" applyNumberFormat="1" applyFont="1" applyFill="1" applyBorder="1" applyAlignment="1" applyProtection="1">
      <protection locked="0"/>
    </xf>
    <xf numFmtId="164" fontId="6" fillId="2" borderId="19" xfId="0" applyNumberFormat="1" applyFont="1" applyFill="1" applyBorder="1" applyAlignment="1" applyProtection="1">
      <protection locked="0"/>
    </xf>
    <xf numFmtId="1" fontId="6" fillId="2" borderId="20" xfId="0" applyNumberFormat="1" applyFont="1" applyFill="1" applyBorder="1" applyAlignment="1" applyProtection="1">
      <protection locked="0"/>
    </xf>
    <xf numFmtId="0" fontId="6" fillId="0" borderId="8" xfId="0" applyFont="1" applyBorder="1" applyAlignment="1"/>
    <xf numFmtId="0" fontId="6" fillId="0" borderId="1" xfId="0" applyFont="1" applyBorder="1" applyAlignment="1"/>
    <xf numFmtId="0" fontId="6" fillId="0" borderId="22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" xfId="45" applyNumberFormat="1" applyFont="1" applyFill="1" applyBorder="1" applyAlignment="1" applyProtection="1"/>
    <xf numFmtId="2" fontId="6" fillId="2" borderId="20" xfId="0" applyNumberFormat="1" applyFont="1" applyFill="1" applyBorder="1" applyAlignment="1" applyProtection="1">
      <protection locked="0"/>
    </xf>
    <xf numFmtId="164" fontId="6" fillId="0" borderId="20" xfId="123" applyNumberFormat="1" applyFont="1" applyBorder="1" applyAlignment="1"/>
    <xf numFmtId="0" fontId="6" fillId="0" borderId="21" xfId="123" applyFont="1" applyBorder="1" applyAlignment="1"/>
    <xf numFmtId="0" fontId="6" fillId="0" borderId="19" xfId="123" applyFont="1" applyBorder="1" applyAlignment="1"/>
    <xf numFmtId="2" fontId="6" fillId="2" borderId="3" xfId="0" applyNumberFormat="1" applyFont="1" applyFill="1" applyBorder="1" applyAlignment="1" applyProtection="1">
      <protection locked="0"/>
    </xf>
    <xf numFmtId="1" fontId="6" fillId="2" borderId="28" xfId="0" applyNumberFormat="1" applyFont="1" applyFill="1" applyBorder="1" applyAlignment="1" applyProtection="1">
      <protection locked="0"/>
    </xf>
    <xf numFmtId="0" fontId="6" fillId="0" borderId="3" xfId="159" applyFont="1" applyBorder="1" applyAlignment="1"/>
    <xf numFmtId="0" fontId="6" fillId="0" borderId="4" xfId="159" applyFont="1" applyBorder="1" applyAlignment="1"/>
    <xf numFmtId="2" fontId="6" fillId="2" borderId="6" xfId="0" applyNumberFormat="1" applyFont="1" applyFill="1" applyBorder="1" applyAlignment="1" applyProtection="1">
      <protection locked="0"/>
    </xf>
    <xf numFmtId="1" fontId="6" fillId="2" borderId="29" xfId="0" applyNumberFormat="1" applyFont="1" applyFill="1" applyBorder="1" applyAlignment="1" applyProtection="1">
      <protection locked="0"/>
    </xf>
    <xf numFmtId="0" fontId="6" fillId="0" borderId="6" xfId="159" applyFont="1" applyBorder="1" applyAlignment="1"/>
    <xf numFmtId="0" fontId="6" fillId="0" borderId="7" xfId="159" applyFont="1" applyBorder="1" applyAlignment="1"/>
    <xf numFmtId="0" fontId="6" fillId="0" borderId="21" xfId="0" applyFont="1" applyBorder="1" applyAlignment="1"/>
    <xf numFmtId="2" fontId="6" fillId="0" borderId="21" xfId="0" applyNumberFormat="1" applyFont="1" applyBorder="1" applyAlignment="1"/>
    <xf numFmtId="164" fontId="6" fillId="0" borderId="20" xfId="0" applyNumberFormat="1" applyFont="1" applyBorder="1" applyAlignment="1"/>
    <xf numFmtId="164" fontId="6" fillId="0" borderId="1" xfId="0" applyNumberFormat="1" applyFont="1" applyBorder="1" applyAlignment="1"/>
    <xf numFmtId="2" fontId="6" fillId="0" borderId="21" xfId="123" applyNumberFormat="1" applyFont="1" applyBorder="1" applyAlignment="1"/>
    <xf numFmtId="0" fontId="6" fillId="0" borderId="1" xfId="123" applyFont="1" applyBorder="1" applyAlignment="1"/>
    <xf numFmtId="2" fontId="6" fillId="0" borderId="18" xfId="0" applyNumberFormat="1" applyFont="1" applyBorder="1" applyAlignment="1"/>
    <xf numFmtId="2" fontId="6" fillId="0" borderId="23" xfId="0" applyNumberFormat="1" applyFont="1" applyBorder="1" applyAlignment="1"/>
    <xf numFmtId="164" fontId="6" fillId="0" borderId="30" xfId="0" applyNumberFormat="1" applyFont="1" applyBorder="1" applyAlignment="1"/>
    <xf numFmtId="2" fontId="6" fillId="0" borderId="30" xfId="0" applyNumberFormat="1" applyFont="1" applyBorder="1" applyAlignment="1"/>
    <xf numFmtId="0" fontId="6" fillId="0" borderId="20" xfId="0" applyFont="1" applyBorder="1" applyAlignment="1"/>
    <xf numFmtId="0" fontId="6" fillId="0" borderId="19" xfId="0" applyFont="1" applyBorder="1" applyAlignment="1"/>
    <xf numFmtId="1" fontId="6" fillId="0" borderId="20" xfId="123" applyNumberFormat="1" applyFont="1" applyBorder="1" applyAlignment="1"/>
    <xf numFmtId="0" fontId="8" fillId="0" borderId="22" xfId="0" applyFont="1" applyBorder="1" applyAlignment="1"/>
    <xf numFmtId="164" fontId="6" fillId="0" borderId="21" xfId="0" applyNumberFormat="1" applyFont="1" applyBorder="1" applyAlignment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164" fontId="8" fillId="2" borderId="16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/>
    <xf numFmtId="2" fontId="8" fillId="2" borderId="16" xfId="0" applyNumberFormat="1" applyFont="1" applyFill="1" applyBorder="1" applyAlignment="1" applyProtection="1">
      <protection locked="0"/>
    </xf>
    <xf numFmtId="0" fontId="8" fillId="0" borderId="1" xfId="2" applyNumberFormat="1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49" fontId="8" fillId="2" borderId="22" xfId="0" applyNumberFormat="1" applyFont="1" applyFill="1" applyBorder="1" applyAlignment="1" applyProtection="1">
      <protection locked="0"/>
    </xf>
    <xf numFmtId="2" fontId="8" fillId="2" borderId="22" xfId="0" applyNumberFormat="1" applyFont="1" applyFill="1" applyBorder="1" applyAlignment="1" applyProtection="1">
      <protection locked="0"/>
    </xf>
    <xf numFmtId="1" fontId="8" fillId="2" borderId="14" xfId="0" applyNumberFormat="1" applyFont="1" applyFill="1" applyBorder="1" applyAlignment="1" applyProtection="1">
      <protection locked="0"/>
    </xf>
    <xf numFmtId="0" fontId="8" fillId="0" borderId="22" xfId="159" applyFont="1" applyBorder="1" applyAlignment="1"/>
    <xf numFmtId="0" fontId="8" fillId="2" borderId="22" xfId="0" applyFont="1" applyFill="1" applyBorder="1" applyAlignment="1" applyProtection="1"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49" fontId="8" fillId="2" borderId="21" xfId="0" applyNumberFormat="1" applyFont="1" applyFill="1" applyBorder="1" applyAlignment="1" applyProtection="1">
      <protection locked="0"/>
    </xf>
    <xf numFmtId="1" fontId="8" fillId="2" borderId="16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protection locked="0"/>
    </xf>
    <xf numFmtId="0" fontId="8" fillId="2" borderId="21" xfId="0" applyFont="1" applyFill="1" applyBorder="1" applyAlignment="1" applyProtection="1">
      <protection locked="0"/>
    </xf>
    <xf numFmtId="49" fontId="8" fillId="2" borderId="18" xfId="0" applyNumberFormat="1" applyFont="1" applyFill="1" applyBorder="1" applyAlignment="1" applyProtection="1">
      <protection locked="0"/>
    </xf>
    <xf numFmtId="2" fontId="8" fillId="2" borderId="18" xfId="0" applyNumberFormat="1" applyFont="1" applyFill="1" applyBorder="1" applyAlignment="1" applyProtection="1">
      <protection locked="0"/>
    </xf>
    <xf numFmtId="0" fontId="8" fillId="0" borderId="8" xfId="0" applyFont="1" applyBorder="1" applyAlignment="1"/>
    <xf numFmtId="0" fontId="8" fillId="0" borderId="1" xfId="0" applyFont="1" applyBorder="1" applyAlignment="1"/>
    <xf numFmtId="0" fontId="8" fillId="0" borderId="22" xfId="0" applyNumberFormat="1" applyFont="1" applyFill="1" applyBorder="1" applyAlignment="1" applyProtection="1"/>
    <xf numFmtId="49" fontId="8" fillId="0" borderId="22" xfId="0" applyNumberFormat="1" applyFont="1" applyFill="1" applyBorder="1" applyAlignment="1" applyProtection="1"/>
    <xf numFmtId="0" fontId="8" fillId="0" borderId="14" xfId="0" applyNumberFormat="1" applyFont="1" applyFill="1" applyBorder="1" applyAlignment="1" applyProtection="1"/>
    <xf numFmtId="0" fontId="8" fillId="0" borderId="1" xfId="45" applyNumberFormat="1" applyFont="1" applyFill="1" applyBorder="1" applyAlignment="1" applyProtection="1"/>
    <xf numFmtId="0" fontId="8" fillId="0" borderId="18" xfId="0" applyFont="1" applyBorder="1" applyAlignment="1"/>
    <xf numFmtId="49" fontId="8" fillId="0" borderId="18" xfId="0" applyNumberFormat="1" applyFont="1" applyBorder="1" applyAlignment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0" fontId="8" fillId="0" borderId="21" xfId="47" applyFont="1" applyBorder="1" applyAlignment="1"/>
    <xf numFmtId="49" fontId="8" fillId="0" borderId="21" xfId="47" applyNumberFormat="1" applyFont="1" applyBorder="1" applyAlignment="1"/>
    <xf numFmtId="0" fontId="8" fillId="0" borderId="21" xfId="123" applyFont="1" applyBorder="1" applyAlignment="1"/>
    <xf numFmtId="1" fontId="8" fillId="2" borderId="1" xfId="0" applyNumberFormat="1" applyFont="1" applyFill="1" applyBorder="1" applyAlignment="1" applyProtection="1">
      <protection locked="0"/>
    </xf>
    <xf numFmtId="49" fontId="8" fillId="2" borderId="24" xfId="0" applyNumberFormat="1" applyFont="1" applyFill="1" applyBorder="1" applyAlignment="1" applyProtection="1">
      <protection locked="0"/>
    </xf>
    <xf numFmtId="2" fontId="8" fillId="2" borderId="24" xfId="0" applyNumberFormat="1" applyFont="1" applyFill="1" applyBorder="1" applyAlignment="1" applyProtection="1">
      <protection locked="0"/>
    </xf>
    <xf numFmtId="1" fontId="8" fillId="2" borderId="15" xfId="0" applyNumberFormat="1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49" fontId="8" fillId="2" borderId="3" xfId="0" applyNumberFormat="1" applyFont="1" applyFill="1" applyBorder="1" applyAlignment="1" applyProtection="1">
      <protection locked="0"/>
    </xf>
    <xf numFmtId="0" fontId="8" fillId="2" borderId="6" xfId="0" applyFont="1" applyFill="1" applyBorder="1" applyAlignment="1" applyProtection="1">
      <protection locked="0"/>
    </xf>
    <xf numFmtId="49" fontId="8" fillId="2" borderId="6" xfId="0" applyNumberFormat="1" applyFont="1" applyFill="1" applyBorder="1" applyAlignment="1" applyProtection="1">
      <protection locked="0"/>
    </xf>
    <xf numFmtId="0" fontId="8" fillId="0" borderId="21" xfId="0" applyFont="1" applyBorder="1" applyAlignment="1"/>
    <xf numFmtId="49" fontId="8" fillId="0" borderId="21" xfId="0" applyNumberFormat="1" applyFont="1" applyBorder="1" applyAlignment="1"/>
    <xf numFmtId="49" fontId="8" fillId="0" borderId="21" xfId="123" applyNumberFormat="1" applyFont="1" applyBorder="1" applyAlignment="1"/>
    <xf numFmtId="164" fontId="8" fillId="2" borderId="15" xfId="0" applyNumberFormat="1" applyFont="1" applyFill="1" applyBorder="1" applyAlignment="1" applyProtection="1">
      <protection locked="0"/>
    </xf>
    <xf numFmtId="0" fontId="8" fillId="0" borderId="23" xfId="0" applyFont="1" applyBorder="1" applyAlignment="1"/>
    <xf numFmtId="49" fontId="8" fillId="0" borderId="23" xfId="0" applyNumberFormat="1" applyFont="1" applyBorder="1" applyAlignment="1"/>
    <xf numFmtId="2" fontId="8" fillId="0" borderId="23" xfId="0" applyNumberFormat="1" applyFont="1" applyBorder="1" applyAlignment="1"/>
    <xf numFmtId="164" fontId="8" fillId="0" borderId="30" xfId="0" applyNumberFormat="1" applyFont="1" applyBorder="1" applyAlignment="1"/>
    <xf numFmtId="2" fontId="8" fillId="0" borderId="30" xfId="0" applyNumberFormat="1" applyFont="1" applyBorder="1" applyAlignment="1"/>
    <xf numFmtId="0" fontId="8" fillId="2" borderId="18" xfId="0" applyFont="1" applyFill="1" applyBorder="1" applyAlignment="1"/>
    <xf numFmtId="164" fontId="8" fillId="2" borderId="8" xfId="0" applyNumberFormat="1" applyFont="1" applyFill="1" applyBorder="1" applyAlignment="1" applyProtection="1">
      <protection locked="0"/>
    </xf>
    <xf numFmtId="0" fontId="8" fillId="0" borderId="18" xfId="2" applyNumberFormat="1" applyFont="1" applyFill="1" applyBorder="1" applyAlignment="1" applyProtection="1"/>
    <xf numFmtId="49" fontId="8" fillId="0" borderId="24" xfId="169" applyNumberFormat="1" applyFont="1" applyBorder="1" applyAlignment="1"/>
    <xf numFmtId="0" fontId="8" fillId="0" borderId="14" xfId="169" applyFont="1" applyBorder="1" applyAlignment="1"/>
    <xf numFmtId="2" fontId="8" fillId="0" borderId="31" xfId="0" applyNumberFormat="1" applyFont="1" applyBorder="1" applyAlignment="1"/>
    <xf numFmtId="49" fontId="8" fillId="0" borderId="1" xfId="0" applyNumberFormat="1" applyFont="1" applyBorder="1" applyAlignment="1"/>
    <xf numFmtId="0" fontId="8" fillId="0" borderId="16" xfId="0" applyFont="1" applyBorder="1" applyAlignment="1"/>
    <xf numFmtId="0" fontId="8" fillId="0" borderId="1" xfId="193" applyFont="1" applyBorder="1" applyAlignment="1"/>
    <xf numFmtId="0" fontId="0" fillId="2" borderId="1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4"/>
  <sheetViews>
    <sheetView tabSelected="1" workbookViewId="0">
      <selection activeCell="A90" sqref="A90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1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4"/>
      <c r="B1" s="4"/>
      <c r="C1" s="4"/>
      <c r="D1" s="9"/>
      <c r="E1" s="4"/>
      <c r="F1" s="4"/>
      <c r="G1" s="5"/>
      <c r="H1" s="5"/>
      <c r="I1" s="6"/>
    </row>
    <row r="2" spans="1:9" x14ac:dyDescent="0.2">
      <c r="A2" s="6" t="s">
        <v>5</v>
      </c>
      <c r="B2" s="161"/>
      <c r="C2" s="162"/>
      <c r="D2" s="10" t="s">
        <v>6</v>
      </c>
      <c r="E2" s="7"/>
      <c r="F2" s="6"/>
      <c r="G2" s="6"/>
      <c r="H2" s="6" t="s">
        <v>7</v>
      </c>
      <c r="I2" s="8">
        <v>44656</v>
      </c>
    </row>
    <row r="3" spans="1:9" ht="13.5" thickBot="1" x14ac:dyDescent="0.25">
      <c r="A3" s="6"/>
      <c r="B3" s="6"/>
      <c r="C3" s="6"/>
      <c r="D3" s="10"/>
      <c r="E3" s="6"/>
      <c r="F3" s="6"/>
      <c r="G3" s="6"/>
      <c r="H3" s="6"/>
      <c r="I3" s="6"/>
    </row>
    <row r="4" spans="1:9" ht="15.75" thickBot="1" x14ac:dyDescent="0.3">
      <c r="A4" s="37" t="s">
        <v>8</v>
      </c>
      <c r="B4" s="36" t="s">
        <v>9</v>
      </c>
      <c r="C4" s="36" t="s">
        <v>10</v>
      </c>
      <c r="D4" s="35" t="s">
        <v>11</v>
      </c>
      <c r="E4" s="36" t="s">
        <v>12</v>
      </c>
      <c r="F4" s="34" t="s">
        <v>13</v>
      </c>
      <c r="G4" s="36" t="s">
        <v>14</v>
      </c>
      <c r="H4" s="36" t="s">
        <v>15</v>
      </c>
      <c r="I4" s="33" t="s">
        <v>16</v>
      </c>
    </row>
    <row r="5" spans="1:9" ht="15.75" x14ac:dyDescent="0.25">
      <c r="A5" s="38" t="s">
        <v>39</v>
      </c>
      <c r="B5" s="44"/>
      <c r="C5" s="43"/>
      <c r="D5" s="44"/>
      <c r="E5" s="42"/>
      <c r="F5" s="54"/>
      <c r="G5" s="51"/>
      <c r="H5" s="51"/>
      <c r="I5" s="51"/>
    </row>
    <row r="6" spans="1:9" ht="30.75" x14ac:dyDescent="0.25">
      <c r="A6" s="15"/>
      <c r="B6" s="41" t="s">
        <v>35</v>
      </c>
      <c r="C6" s="102" t="s">
        <v>73</v>
      </c>
      <c r="D6" s="103" t="s">
        <v>50</v>
      </c>
      <c r="E6" s="104">
        <v>27.36</v>
      </c>
      <c r="F6" s="105">
        <v>225.4</v>
      </c>
      <c r="G6" s="104">
        <v>10.65</v>
      </c>
      <c r="H6" s="104">
        <v>15.54</v>
      </c>
      <c r="I6" s="104">
        <v>10.72</v>
      </c>
    </row>
    <row r="7" spans="1:9" ht="15.75" x14ac:dyDescent="0.25">
      <c r="A7" s="15"/>
      <c r="B7" s="41" t="s">
        <v>37</v>
      </c>
      <c r="C7" s="106" t="s">
        <v>38</v>
      </c>
      <c r="D7" s="103" t="s">
        <v>60</v>
      </c>
      <c r="E7" s="104">
        <v>6.42</v>
      </c>
      <c r="F7" s="107">
        <v>167.38</v>
      </c>
      <c r="G7" s="108">
        <v>5.9</v>
      </c>
      <c r="H7" s="108">
        <v>4.18</v>
      </c>
      <c r="I7" s="108">
        <v>26.53</v>
      </c>
    </row>
    <row r="8" spans="1:9" ht="15.75" x14ac:dyDescent="0.25">
      <c r="A8" s="15"/>
      <c r="B8" s="41" t="s">
        <v>42</v>
      </c>
      <c r="C8" s="106" t="s">
        <v>43</v>
      </c>
      <c r="D8" s="103" t="s">
        <v>21</v>
      </c>
      <c r="E8" s="104">
        <v>5.97</v>
      </c>
      <c r="F8" s="105">
        <v>114.6</v>
      </c>
      <c r="G8" s="108">
        <v>0.16</v>
      </c>
      <c r="H8" s="108">
        <v>0.16</v>
      </c>
      <c r="I8" s="108">
        <v>27.88</v>
      </c>
    </row>
    <row r="9" spans="1:9" ht="15.75" x14ac:dyDescent="0.25">
      <c r="A9" s="15"/>
      <c r="B9" s="40"/>
      <c r="C9" s="109" t="s">
        <v>3</v>
      </c>
      <c r="D9" s="110" t="s">
        <v>20</v>
      </c>
      <c r="E9" s="111">
        <v>0.91</v>
      </c>
      <c r="F9" s="112">
        <v>46</v>
      </c>
      <c r="G9" s="113">
        <v>1.7</v>
      </c>
      <c r="H9" s="113">
        <v>0.3</v>
      </c>
      <c r="I9" s="113">
        <v>9</v>
      </c>
    </row>
    <row r="10" spans="1:9" ht="16.5" thickBot="1" x14ac:dyDescent="0.3">
      <c r="A10" s="38"/>
      <c r="B10" s="40" t="s">
        <v>51</v>
      </c>
      <c r="C10" s="109" t="s">
        <v>52</v>
      </c>
      <c r="D10" s="110" t="s">
        <v>41</v>
      </c>
      <c r="E10" s="111">
        <v>4.8600000000000003</v>
      </c>
      <c r="F10" s="112">
        <v>177</v>
      </c>
      <c r="G10" s="113">
        <v>4.22</v>
      </c>
      <c r="H10" s="113">
        <v>4.8099999999999996</v>
      </c>
      <c r="I10" s="113">
        <v>29.22</v>
      </c>
    </row>
    <row r="11" spans="1:9" s="2" customFormat="1" ht="16.5" thickBot="1" x14ac:dyDescent="0.3">
      <c r="A11" s="16"/>
      <c r="B11" s="47"/>
      <c r="C11" s="115"/>
      <c r="D11" s="116"/>
      <c r="E11" s="65">
        <f>E6+E7+E8+E9+E10</f>
        <v>45.519999999999996</v>
      </c>
      <c r="F11" s="66">
        <f>F6+F7+F8+F9+F10</f>
        <v>730.38</v>
      </c>
      <c r="G11" s="67">
        <f>SUM(G5:G10)</f>
        <v>22.63</v>
      </c>
      <c r="H11" s="67">
        <f>SUM(H5:H10)</f>
        <v>24.99</v>
      </c>
      <c r="I11" s="68">
        <f>SUM(I5:I10)</f>
        <v>103.35</v>
      </c>
    </row>
    <row r="12" spans="1:9" s="2" customFormat="1" ht="30.75" x14ac:dyDescent="0.25">
      <c r="A12" s="14" t="s">
        <v>18</v>
      </c>
      <c r="B12" s="41" t="s">
        <v>35</v>
      </c>
      <c r="C12" s="102" t="s">
        <v>73</v>
      </c>
      <c r="D12" s="103" t="s">
        <v>61</v>
      </c>
      <c r="E12" s="104">
        <v>17.59</v>
      </c>
      <c r="F12" s="117">
        <v>144.9</v>
      </c>
      <c r="G12" s="118">
        <v>6.85</v>
      </c>
      <c r="H12" s="118">
        <v>10</v>
      </c>
      <c r="I12" s="104">
        <v>6.89</v>
      </c>
    </row>
    <row r="13" spans="1:9" s="2" customFormat="1" ht="15.75" x14ac:dyDescent="0.25">
      <c r="A13" s="45"/>
      <c r="B13" s="41" t="s">
        <v>37</v>
      </c>
      <c r="C13" s="106" t="s">
        <v>38</v>
      </c>
      <c r="D13" s="103" t="s">
        <v>62</v>
      </c>
      <c r="E13" s="104">
        <v>6.5</v>
      </c>
      <c r="F13" s="107">
        <v>167.38</v>
      </c>
      <c r="G13" s="108">
        <v>5.9</v>
      </c>
      <c r="H13" s="108">
        <v>4.18</v>
      </c>
      <c r="I13" s="108">
        <v>26.53</v>
      </c>
    </row>
    <row r="14" spans="1:9" s="2" customFormat="1" ht="15.75" x14ac:dyDescent="0.25">
      <c r="A14" s="15"/>
      <c r="B14" s="41" t="s">
        <v>17</v>
      </c>
      <c r="C14" s="106" t="s">
        <v>0</v>
      </c>
      <c r="D14" s="103" t="s">
        <v>4</v>
      </c>
      <c r="E14" s="104">
        <v>2</v>
      </c>
      <c r="F14" s="105">
        <v>60</v>
      </c>
      <c r="G14" s="108">
        <v>7.0000000000000007E-2</v>
      </c>
      <c r="H14" s="108">
        <v>0.02</v>
      </c>
      <c r="I14" s="108">
        <v>15</v>
      </c>
    </row>
    <row r="15" spans="1:9" s="2" customFormat="1" ht="16.5" thickBot="1" x14ac:dyDescent="0.3">
      <c r="A15" s="15"/>
      <c r="B15" s="40"/>
      <c r="C15" s="109" t="s">
        <v>3</v>
      </c>
      <c r="D15" s="110" t="s">
        <v>20</v>
      </c>
      <c r="E15" s="111">
        <v>0.91</v>
      </c>
      <c r="F15" s="112">
        <v>46</v>
      </c>
      <c r="G15" s="113">
        <v>1.7</v>
      </c>
      <c r="H15" s="113">
        <v>0.3</v>
      </c>
      <c r="I15" s="113">
        <v>9</v>
      </c>
    </row>
    <row r="16" spans="1:9" ht="16.5" thickBot="1" x14ac:dyDescent="0.3">
      <c r="A16" s="15"/>
      <c r="B16" s="47"/>
      <c r="C16" s="119"/>
      <c r="D16" s="116"/>
      <c r="E16" s="65">
        <f>E12+E13+E14+E15</f>
        <v>27</v>
      </c>
      <c r="F16" s="69">
        <f>F12+F13+F14+F15</f>
        <v>418.28</v>
      </c>
      <c r="G16" s="69">
        <f>G15+G14+G13+G12</f>
        <v>14.52</v>
      </c>
      <c r="H16" s="69">
        <f>H12+H13+H14+H15</f>
        <v>14.5</v>
      </c>
      <c r="I16" s="69">
        <f>I12+I13+I14+I15</f>
        <v>57.42</v>
      </c>
    </row>
    <row r="17" spans="1:13" ht="31.5" x14ac:dyDescent="0.25">
      <c r="A17" s="17" t="s">
        <v>19</v>
      </c>
      <c r="B17" s="41" t="s">
        <v>37</v>
      </c>
      <c r="C17" s="106" t="s">
        <v>38</v>
      </c>
      <c r="D17" s="120" t="s">
        <v>63</v>
      </c>
      <c r="E17" s="121">
        <v>3.83</v>
      </c>
      <c r="F17" s="122">
        <v>99.13</v>
      </c>
      <c r="G17" s="123">
        <v>3.5</v>
      </c>
      <c r="H17" s="123">
        <v>2.48</v>
      </c>
      <c r="I17" s="123">
        <v>15.71</v>
      </c>
    </row>
    <row r="18" spans="1:13" ht="15.75" x14ac:dyDescent="0.25">
      <c r="A18" s="15"/>
      <c r="B18" s="41" t="s">
        <v>17</v>
      </c>
      <c r="C18" s="106" t="s">
        <v>0</v>
      </c>
      <c r="D18" s="103" t="s">
        <v>4</v>
      </c>
      <c r="E18" s="104">
        <v>2</v>
      </c>
      <c r="F18" s="105">
        <v>60</v>
      </c>
      <c r="G18" s="108">
        <v>7.0000000000000007E-2</v>
      </c>
      <c r="H18" s="108">
        <v>0.02</v>
      </c>
      <c r="I18" s="108">
        <v>15</v>
      </c>
    </row>
    <row r="19" spans="1:13" ht="16.5" thickBot="1" x14ac:dyDescent="0.3">
      <c r="A19" s="15"/>
      <c r="B19" s="41"/>
      <c r="C19" s="124" t="s">
        <v>1</v>
      </c>
      <c r="D19" s="125" t="s">
        <v>59</v>
      </c>
      <c r="E19" s="124">
        <v>1.17</v>
      </c>
      <c r="F19" s="126">
        <v>56</v>
      </c>
      <c r="G19" s="127">
        <v>1.6</v>
      </c>
      <c r="H19" s="127">
        <v>0.6</v>
      </c>
      <c r="I19" s="127">
        <v>10.8</v>
      </c>
    </row>
    <row r="20" spans="1:13" s="2" customFormat="1" ht="16.5" thickBot="1" x14ac:dyDescent="0.3">
      <c r="A20" s="18"/>
      <c r="B20" s="46"/>
      <c r="C20" s="115"/>
      <c r="D20" s="116"/>
      <c r="E20" s="65">
        <f>E17+E18+E19</f>
        <v>7</v>
      </c>
      <c r="F20" s="75">
        <f>F17+F18+F19</f>
        <v>215.13</v>
      </c>
      <c r="G20" s="64">
        <f>SUM(G17:G19)</f>
        <v>5.17</v>
      </c>
      <c r="H20" s="64">
        <f>SUM(H17:H19)</f>
        <v>3.1</v>
      </c>
      <c r="I20" s="64">
        <f>SUM(I17:I19)</f>
        <v>41.510000000000005</v>
      </c>
    </row>
    <row r="21" spans="1:13" ht="27" customHeight="1" x14ac:dyDescent="0.2">
      <c r="A21" s="23" t="s">
        <v>46</v>
      </c>
      <c r="B21" s="53" t="s">
        <v>53</v>
      </c>
      <c r="C21" s="128" t="s">
        <v>2</v>
      </c>
      <c r="D21" s="129" t="s">
        <v>31</v>
      </c>
      <c r="E21" s="128">
        <v>5.7</v>
      </c>
      <c r="F21" s="122">
        <v>76.25</v>
      </c>
      <c r="G21" s="123">
        <v>1.48</v>
      </c>
      <c r="H21" s="123">
        <v>4.92</v>
      </c>
      <c r="I21" s="123">
        <v>6.09</v>
      </c>
    </row>
    <row r="22" spans="1:13" ht="12.75" customHeight="1" x14ac:dyDescent="0.2">
      <c r="A22" s="24"/>
      <c r="B22" s="48" t="s">
        <v>54</v>
      </c>
      <c r="C22" s="130" t="s">
        <v>74</v>
      </c>
      <c r="D22" s="131" t="s">
        <v>64</v>
      </c>
      <c r="E22" s="130">
        <v>40.99</v>
      </c>
      <c r="F22" s="122">
        <v>232.48</v>
      </c>
      <c r="G22" s="123">
        <v>30.96</v>
      </c>
      <c r="H22" s="123">
        <v>6.84</v>
      </c>
      <c r="I22" s="123">
        <v>11.88</v>
      </c>
    </row>
    <row r="23" spans="1:13" ht="12.75" customHeight="1" x14ac:dyDescent="0.2">
      <c r="A23" s="24"/>
      <c r="B23" s="48" t="s">
        <v>37</v>
      </c>
      <c r="C23" s="130" t="s">
        <v>55</v>
      </c>
      <c r="D23" s="131" t="s">
        <v>65</v>
      </c>
      <c r="E23" s="130">
        <v>2.48</v>
      </c>
      <c r="F23" s="122">
        <v>131.58000000000001</v>
      </c>
      <c r="G23" s="123">
        <v>3.78</v>
      </c>
      <c r="H23" s="123">
        <v>3.29</v>
      </c>
      <c r="I23" s="123">
        <v>21.72</v>
      </c>
    </row>
    <row r="24" spans="1:13" ht="12.75" customHeight="1" x14ac:dyDescent="0.2">
      <c r="A24" s="24"/>
      <c r="B24" s="48" t="s">
        <v>54</v>
      </c>
      <c r="C24" s="130" t="s">
        <v>56</v>
      </c>
      <c r="D24" s="131" t="s">
        <v>21</v>
      </c>
      <c r="E24" s="104">
        <v>10.06</v>
      </c>
      <c r="F24" s="105">
        <v>111</v>
      </c>
      <c r="G24" s="108">
        <v>0.7</v>
      </c>
      <c r="H24" s="108"/>
      <c r="I24" s="108">
        <v>27</v>
      </c>
    </row>
    <row r="25" spans="1:13" ht="12.75" customHeight="1" x14ac:dyDescent="0.2">
      <c r="A25" s="24"/>
      <c r="B25" s="51"/>
      <c r="C25" s="114" t="s">
        <v>3</v>
      </c>
      <c r="D25" s="110" t="s">
        <v>20</v>
      </c>
      <c r="E25" s="111">
        <v>0.91</v>
      </c>
      <c r="F25" s="112">
        <v>46</v>
      </c>
      <c r="G25" s="113">
        <v>1.7</v>
      </c>
      <c r="H25" s="113">
        <v>0.3</v>
      </c>
      <c r="I25" s="113">
        <v>9</v>
      </c>
    </row>
    <row r="26" spans="1:13" ht="12.75" customHeight="1" thickBot="1" x14ac:dyDescent="0.25">
      <c r="A26" s="24"/>
      <c r="B26" s="44"/>
      <c r="C26" s="124" t="s">
        <v>1</v>
      </c>
      <c r="D26" s="125" t="s">
        <v>20</v>
      </c>
      <c r="E26" s="124">
        <v>1.57</v>
      </c>
      <c r="F26" s="126">
        <v>56</v>
      </c>
      <c r="G26" s="127">
        <v>1.6</v>
      </c>
      <c r="H26" s="127">
        <v>0.6</v>
      </c>
      <c r="I26" s="127">
        <v>10.8</v>
      </c>
    </row>
    <row r="27" spans="1:13" s="2" customFormat="1" ht="13.5" customHeight="1" thickBot="1" x14ac:dyDescent="0.3">
      <c r="A27" s="24"/>
      <c r="B27" s="57"/>
      <c r="C27" s="132"/>
      <c r="D27" s="133"/>
      <c r="E27" s="65">
        <f>E21+E22+E23+E24+E25+E26</f>
        <v>61.71</v>
      </c>
      <c r="F27" s="76">
        <f>F21+F22+F23+F24+F25+F26</f>
        <v>653.31000000000006</v>
      </c>
      <c r="G27" s="77">
        <f>G21+G22+G23+G24+G25+G26</f>
        <v>40.220000000000006</v>
      </c>
      <c r="H27" s="77">
        <f>SUM(H21:H26)</f>
        <v>15.950000000000001</v>
      </c>
      <c r="I27" s="78">
        <f>SUM(I21:I26)</f>
        <v>86.49</v>
      </c>
    </row>
    <row r="28" spans="1:13" ht="38.25" customHeight="1" x14ac:dyDescent="0.2">
      <c r="A28" s="25" t="s">
        <v>47</v>
      </c>
      <c r="B28" s="44"/>
      <c r="C28" s="109" t="s">
        <v>44</v>
      </c>
      <c r="D28" s="103" t="s">
        <v>45</v>
      </c>
      <c r="E28" s="104">
        <v>26</v>
      </c>
      <c r="F28" s="105">
        <v>180</v>
      </c>
      <c r="G28" s="108"/>
      <c r="H28" s="108"/>
      <c r="I28" s="108">
        <v>40</v>
      </c>
    </row>
    <row r="29" spans="1:13" ht="15" customHeight="1" x14ac:dyDescent="0.2">
      <c r="A29" s="26"/>
      <c r="B29" s="58" t="s">
        <v>57</v>
      </c>
      <c r="C29" s="114" t="s">
        <v>58</v>
      </c>
      <c r="D29" s="103" t="s">
        <v>22</v>
      </c>
      <c r="E29" s="104">
        <v>2.81</v>
      </c>
      <c r="F29" s="135">
        <v>197</v>
      </c>
      <c r="G29" s="113">
        <v>3.75</v>
      </c>
      <c r="H29" s="113">
        <v>6.6</v>
      </c>
      <c r="I29" s="113">
        <v>30.45</v>
      </c>
    </row>
    <row r="30" spans="1:13" ht="15.75" thickBot="1" x14ac:dyDescent="0.25">
      <c r="A30" s="26"/>
      <c r="B30" s="40"/>
      <c r="C30" s="114"/>
      <c r="D30" s="136"/>
      <c r="E30" s="137"/>
      <c r="F30" s="138"/>
      <c r="G30" s="113"/>
      <c r="H30" s="113"/>
      <c r="I30" s="113"/>
    </row>
    <row r="31" spans="1:13" ht="15.75" x14ac:dyDescent="0.25">
      <c r="A31" s="26"/>
      <c r="B31" s="61"/>
      <c r="C31" s="139"/>
      <c r="D31" s="140"/>
      <c r="E31" s="79">
        <f>E28+E29</f>
        <v>28.81</v>
      </c>
      <c r="F31" s="80">
        <f>F28+F29</f>
        <v>377</v>
      </c>
      <c r="G31" s="81">
        <f>G29+G30</f>
        <v>3.75</v>
      </c>
      <c r="H31" s="81">
        <f>H29+H30</f>
        <v>6.6</v>
      </c>
      <c r="I31" s="82">
        <f>I28+I29+I30</f>
        <v>70.45</v>
      </c>
    </row>
    <row r="32" spans="1:13" ht="16.5" thickBot="1" x14ac:dyDescent="0.3">
      <c r="A32" s="26"/>
      <c r="B32" s="62"/>
      <c r="C32" s="141"/>
      <c r="D32" s="142"/>
      <c r="E32" s="83">
        <f>E31+E27</f>
        <v>90.52</v>
      </c>
      <c r="F32" s="84"/>
      <c r="G32" s="85"/>
      <c r="H32" s="85"/>
      <c r="I32" s="86"/>
      <c r="J32" s="3"/>
      <c r="K32" s="3"/>
      <c r="L32" s="3"/>
      <c r="M32" s="3"/>
    </row>
    <row r="33" spans="1:13" ht="34.5" customHeight="1" x14ac:dyDescent="0.2">
      <c r="A33" s="27" t="s">
        <v>23</v>
      </c>
      <c r="B33" s="41" t="s">
        <v>35</v>
      </c>
      <c r="C33" s="102" t="s">
        <v>73</v>
      </c>
      <c r="D33" s="103" t="s">
        <v>36</v>
      </c>
      <c r="E33" s="104">
        <v>11.72</v>
      </c>
      <c r="F33" s="117">
        <v>96.6</v>
      </c>
      <c r="G33" s="118">
        <v>4.57</v>
      </c>
      <c r="H33" s="118">
        <v>6.66</v>
      </c>
      <c r="I33" s="104">
        <v>4.5999999999999996</v>
      </c>
      <c r="J33" s="3"/>
      <c r="K33" s="3"/>
      <c r="L33" s="3"/>
      <c r="M33" s="3"/>
    </row>
    <row r="34" spans="1:13" ht="15" customHeight="1" x14ac:dyDescent="0.2">
      <c r="A34" s="39"/>
      <c r="B34" s="41" t="s">
        <v>37</v>
      </c>
      <c r="C34" s="106" t="s">
        <v>38</v>
      </c>
      <c r="D34" s="103" t="s">
        <v>49</v>
      </c>
      <c r="E34" s="104">
        <v>3.99</v>
      </c>
      <c r="F34" s="107">
        <v>104</v>
      </c>
      <c r="G34" s="108">
        <v>3.67</v>
      </c>
      <c r="H34" s="108">
        <v>2.6</v>
      </c>
      <c r="I34" s="108">
        <v>16.489999999999998</v>
      </c>
      <c r="J34" s="3"/>
      <c r="K34" s="3"/>
      <c r="L34" s="3"/>
      <c r="M34" s="3"/>
    </row>
    <row r="35" spans="1:13" ht="15" customHeight="1" x14ac:dyDescent="0.2">
      <c r="A35" s="39"/>
      <c r="B35" s="41" t="s">
        <v>17</v>
      </c>
      <c r="C35" s="106" t="s">
        <v>0</v>
      </c>
      <c r="D35" s="103" t="s">
        <v>4</v>
      </c>
      <c r="E35" s="104">
        <v>2</v>
      </c>
      <c r="F35" s="105">
        <v>60</v>
      </c>
      <c r="G35" s="108">
        <v>7.0000000000000007E-2</v>
      </c>
      <c r="H35" s="108">
        <v>0.02</v>
      </c>
      <c r="I35" s="108">
        <v>15</v>
      </c>
      <c r="J35" s="3"/>
      <c r="K35" s="3"/>
      <c r="L35" s="3"/>
      <c r="M35" s="3"/>
    </row>
    <row r="36" spans="1:13" ht="12.75" customHeight="1" thickBot="1" x14ac:dyDescent="0.25">
      <c r="A36" s="22"/>
      <c r="B36" s="40"/>
      <c r="C36" s="114" t="s">
        <v>3</v>
      </c>
      <c r="D36" s="110" t="s">
        <v>20</v>
      </c>
      <c r="E36" s="111">
        <v>0.91</v>
      </c>
      <c r="F36" s="112">
        <v>46</v>
      </c>
      <c r="G36" s="113">
        <v>1.7</v>
      </c>
      <c r="H36" s="113">
        <v>0.3</v>
      </c>
      <c r="I36" s="113">
        <v>9</v>
      </c>
    </row>
    <row r="37" spans="1:13" ht="16.5" thickBot="1" x14ac:dyDescent="0.3">
      <c r="A37" s="13"/>
      <c r="B37" s="52"/>
      <c r="C37" s="143"/>
      <c r="D37" s="144"/>
      <c r="E37" s="88">
        <f>E33+E34+E35+E36</f>
        <v>18.62</v>
      </c>
      <c r="F37" s="89">
        <f>F33+F34+F35+F36</f>
        <v>306.60000000000002</v>
      </c>
      <c r="G37" s="90">
        <f>G33+G34+G35+G36</f>
        <v>10.01</v>
      </c>
      <c r="H37" s="90">
        <f>H33+H34+H35+H36</f>
        <v>9.58</v>
      </c>
      <c r="I37" s="90">
        <f>I36+I35+I34+I33</f>
        <v>45.089999999999996</v>
      </c>
    </row>
    <row r="38" spans="1:13" ht="31.5" x14ac:dyDescent="0.25">
      <c r="A38" s="19" t="s">
        <v>24</v>
      </c>
      <c r="B38" s="53" t="s">
        <v>53</v>
      </c>
      <c r="C38" s="128" t="s">
        <v>2</v>
      </c>
      <c r="D38" s="129" t="s">
        <v>21</v>
      </c>
      <c r="E38" s="128">
        <v>4.5599999999999996</v>
      </c>
      <c r="F38" s="122">
        <v>61</v>
      </c>
      <c r="G38" s="123">
        <v>1.18</v>
      </c>
      <c r="H38" s="123">
        <v>3.94</v>
      </c>
      <c r="I38" s="123">
        <v>4.87</v>
      </c>
    </row>
    <row r="39" spans="1:13" ht="15.75" x14ac:dyDescent="0.25">
      <c r="A39" s="12"/>
      <c r="B39" s="48" t="s">
        <v>54</v>
      </c>
      <c r="C39" s="130" t="s">
        <v>74</v>
      </c>
      <c r="D39" s="131" t="s">
        <v>22</v>
      </c>
      <c r="E39" s="130">
        <v>22.77</v>
      </c>
      <c r="F39" s="122">
        <v>129.16</v>
      </c>
      <c r="G39" s="123">
        <v>17.2</v>
      </c>
      <c r="H39" s="123">
        <v>3.8</v>
      </c>
      <c r="I39" s="123">
        <v>6.6</v>
      </c>
    </row>
    <row r="40" spans="1:13" ht="15.75" x14ac:dyDescent="0.25">
      <c r="A40" s="12"/>
      <c r="B40" s="48" t="s">
        <v>37</v>
      </c>
      <c r="C40" s="130" t="s">
        <v>55</v>
      </c>
      <c r="D40" s="103" t="s">
        <v>72</v>
      </c>
      <c r="E40" s="104">
        <v>3.14</v>
      </c>
      <c r="F40" s="105">
        <v>166.77</v>
      </c>
      <c r="G40" s="108">
        <v>4.8</v>
      </c>
      <c r="H40" s="108">
        <v>4.16</v>
      </c>
      <c r="I40" s="108">
        <v>27.52</v>
      </c>
    </row>
    <row r="41" spans="1:13" ht="15.75" x14ac:dyDescent="0.25">
      <c r="A41" s="12"/>
      <c r="B41" s="41" t="s">
        <v>17</v>
      </c>
      <c r="C41" s="106" t="s">
        <v>0</v>
      </c>
      <c r="D41" s="103" t="s">
        <v>4</v>
      </c>
      <c r="E41" s="104">
        <v>2</v>
      </c>
      <c r="F41" s="105">
        <v>60</v>
      </c>
      <c r="G41" s="108">
        <v>7.0000000000000007E-2</v>
      </c>
      <c r="H41" s="108">
        <v>0.02</v>
      </c>
      <c r="I41" s="108">
        <v>15</v>
      </c>
    </row>
    <row r="42" spans="1:13" ht="16.5" thickBot="1" x14ac:dyDescent="0.3">
      <c r="A42" s="12"/>
      <c r="B42" s="40"/>
      <c r="C42" s="114" t="s">
        <v>3</v>
      </c>
      <c r="D42" s="110" t="s">
        <v>20</v>
      </c>
      <c r="E42" s="111">
        <v>0.91</v>
      </c>
      <c r="F42" s="112">
        <v>46</v>
      </c>
      <c r="G42" s="113">
        <v>1.7</v>
      </c>
      <c r="H42" s="113">
        <v>0.3</v>
      </c>
      <c r="I42" s="113">
        <v>9</v>
      </c>
    </row>
    <row r="43" spans="1:13" ht="16.5" thickBot="1" x14ac:dyDescent="0.3">
      <c r="A43" s="28"/>
      <c r="B43" s="50"/>
      <c r="C43" s="134"/>
      <c r="D43" s="145"/>
      <c r="E43" s="91">
        <f>E38+E39+E40+E41+E42</f>
        <v>33.379999999999995</v>
      </c>
      <c r="F43" s="76">
        <f>F38+F39+F40+F41+F42</f>
        <v>462.93</v>
      </c>
      <c r="G43" s="92">
        <f>G38+G39+G40+G41+G42</f>
        <v>24.95</v>
      </c>
      <c r="H43" s="92">
        <f>H38+H39+H40+H41+H42</f>
        <v>12.22</v>
      </c>
      <c r="I43" s="92">
        <f>I38+I39+I40+I41+I42</f>
        <v>62.989999999999995</v>
      </c>
    </row>
    <row r="44" spans="1:13" ht="15.75" x14ac:dyDescent="0.25">
      <c r="B44" s="53"/>
      <c r="C44" s="128"/>
      <c r="D44" s="129"/>
      <c r="E44" s="93">
        <f>E43+E37</f>
        <v>52</v>
      </c>
      <c r="F44" s="70"/>
      <c r="G44" s="71"/>
      <c r="H44" s="71"/>
      <c r="I44" s="71"/>
    </row>
    <row r="45" spans="1:13" ht="31.5" customHeight="1" x14ac:dyDescent="0.2">
      <c r="A45" s="20" t="s">
        <v>29</v>
      </c>
      <c r="B45" s="44"/>
      <c r="C45" s="109" t="s">
        <v>44</v>
      </c>
      <c r="D45" s="103" t="s">
        <v>48</v>
      </c>
      <c r="E45" s="104">
        <v>13</v>
      </c>
      <c r="F45" s="107">
        <v>90</v>
      </c>
      <c r="G45" s="108"/>
      <c r="H45" s="108"/>
      <c r="I45" s="108">
        <v>20</v>
      </c>
    </row>
    <row r="46" spans="1:13" ht="15" customHeight="1" x14ac:dyDescent="0.2">
      <c r="A46" s="21"/>
      <c r="B46" s="51" t="s">
        <v>57</v>
      </c>
      <c r="C46" s="114" t="s">
        <v>68</v>
      </c>
      <c r="D46" s="136" t="s">
        <v>30</v>
      </c>
      <c r="E46" s="137">
        <v>5.62</v>
      </c>
      <c r="F46" s="146">
        <v>394</v>
      </c>
      <c r="G46" s="113">
        <v>7.5</v>
      </c>
      <c r="H46" s="113">
        <v>13.2</v>
      </c>
      <c r="I46" s="113">
        <v>60.9</v>
      </c>
    </row>
    <row r="47" spans="1:13" ht="15" customHeight="1" thickBot="1" x14ac:dyDescent="0.25">
      <c r="A47" s="21"/>
      <c r="B47" s="41"/>
      <c r="C47" s="109"/>
      <c r="D47" s="142"/>
      <c r="E47" s="123"/>
      <c r="F47" s="105"/>
      <c r="G47" s="108"/>
      <c r="H47" s="108"/>
      <c r="I47" s="108"/>
    </row>
    <row r="48" spans="1:13" ht="13.5" customHeight="1" thickBot="1" x14ac:dyDescent="0.3">
      <c r="A48" s="21"/>
      <c r="B48" s="49"/>
      <c r="C48" s="147"/>
      <c r="D48" s="148"/>
      <c r="E48" s="94">
        <f>E45+E46</f>
        <v>18.62</v>
      </c>
      <c r="F48" s="95">
        <f>F45+F46+F47</f>
        <v>484</v>
      </c>
      <c r="G48" s="96">
        <f>G45+G46+G47</f>
        <v>7.5</v>
      </c>
      <c r="H48" s="95">
        <f>H45+H46+H47</f>
        <v>13.2</v>
      </c>
      <c r="I48" s="96">
        <f>I45+I46+I47</f>
        <v>80.900000000000006</v>
      </c>
    </row>
    <row r="49" spans="1:9" ht="16.5" thickBot="1" x14ac:dyDescent="0.3">
      <c r="A49" s="29"/>
      <c r="B49" s="52"/>
      <c r="C49" s="143"/>
      <c r="D49" s="144"/>
      <c r="E49" s="88">
        <f>E48+E43</f>
        <v>52</v>
      </c>
      <c r="F49" s="97"/>
      <c r="G49" s="87"/>
      <c r="H49" s="87"/>
      <c r="I49" s="98"/>
    </row>
    <row r="50" spans="1:9" ht="15.75" x14ac:dyDescent="0.25">
      <c r="A50" s="32" t="s">
        <v>25</v>
      </c>
      <c r="B50" s="53" t="s">
        <v>53</v>
      </c>
      <c r="C50" s="128" t="s">
        <v>2</v>
      </c>
      <c r="D50" s="129" t="s">
        <v>21</v>
      </c>
      <c r="E50" s="128">
        <v>4.5599999999999996</v>
      </c>
      <c r="F50" s="122">
        <v>61</v>
      </c>
      <c r="G50" s="123">
        <v>1.18</v>
      </c>
      <c r="H50" s="123">
        <v>3.94</v>
      </c>
      <c r="I50" s="123">
        <v>4.87</v>
      </c>
    </row>
    <row r="51" spans="1:9" ht="15" x14ac:dyDescent="0.2">
      <c r="A51" s="1"/>
      <c r="B51" s="48" t="s">
        <v>54</v>
      </c>
      <c r="C51" s="130" t="s">
        <v>74</v>
      </c>
      <c r="D51" s="131" t="s">
        <v>61</v>
      </c>
      <c r="E51" s="130">
        <v>20.49</v>
      </c>
      <c r="F51" s="122">
        <v>116.24</v>
      </c>
      <c r="G51" s="123">
        <v>15.48</v>
      </c>
      <c r="H51" s="123">
        <v>3.42</v>
      </c>
      <c r="I51" s="123">
        <v>5.94</v>
      </c>
    </row>
    <row r="52" spans="1:9" ht="15" x14ac:dyDescent="0.2">
      <c r="A52" s="1"/>
      <c r="B52" s="48" t="s">
        <v>37</v>
      </c>
      <c r="C52" s="130" t="s">
        <v>55</v>
      </c>
      <c r="D52" s="103" t="s">
        <v>69</v>
      </c>
      <c r="E52" s="104">
        <v>2.23</v>
      </c>
      <c r="F52" s="105">
        <v>117.81</v>
      </c>
      <c r="G52" s="108">
        <v>3.39</v>
      </c>
      <c r="H52" s="108">
        <v>2.94</v>
      </c>
      <c r="I52" s="108">
        <v>19.440000000000001</v>
      </c>
    </row>
    <row r="53" spans="1:9" ht="15" x14ac:dyDescent="0.2">
      <c r="A53" s="1"/>
      <c r="B53" s="41" t="s">
        <v>17</v>
      </c>
      <c r="C53" s="106" t="s">
        <v>0</v>
      </c>
      <c r="D53" s="103" t="s">
        <v>4</v>
      </c>
      <c r="E53" s="104">
        <v>2</v>
      </c>
      <c r="F53" s="105">
        <v>60</v>
      </c>
      <c r="G53" s="108">
        <v>7.0000000000000007E-2</v>
      </c>
      <c r="H53" s="108">
        <v>0.02</v>
      </c>
      <c r="I53" s="108">
        <v>15</v>
      </c>
    </row>
    <row r="54" spans="1:9" ht="15.75" thickBot="1" x14ac:dyDescent="0.25">
      <c r="A54" s="1"/>
      <c r="B54" s="40"/>
      <c r="C54" s="114" t="s">
        <v>3</v>
      </c>
      <c r="D54" s="110" t="s">
        <v>20</v>
      </c>
      <c r="E54" s="111">
        <v>0.91</v>
      </c>
      <c r="F54" s="112">
        <v>46</v>
      </c>
      <c r="G54" s="113">
        <v>1.7</v>
      </c>
      <c r="H54" s="113">
        <v>0.3</v>
      </c>
      <c r="I54" s="113">
        <v>9</v>
      </c>
    </row>
    <row r="55" spans="1:9" ht="16.5" thickBot="1" x14ac:dyDescent="0.3">
      <c r="A55" s="28"/>
      <c r="B55" s="57"/>
      <c r="C55" s="143"/>
      <c r="D55" s="144"/>
      <c r="E55" s="91">
        <f>E50+E51+E52+E53+E54</f>
        <v>30.189999999999998</v>
      </c>
      <c r="F55" s="99">
        <f>F50+F51+F52+F53+F54</f>
        <v>401.05</v>
      </c>
      <c r="G55" s="77">
        <f>G50+G51+G52+G53+G54</f>
        <v>21.82</v>
      </c>
      <c r="H55" s="77">
        <f>H50+H51+H52+H53+H54</f>
        <v>10.62</v>
      </c>
      <c r="I55" s="78">
        <f>I50+I51+I52+I53+I54</f>
        <v>54.25</v>
      </c>
    </row>
    <row r="56" spans="1:9" ht="15" customHeight="1" x14ac:dyDescent="0.2">
      <c r="A56" s="163" t="s">
        <v>26</v>
      </c>
      <c r="B56" s="60" t="s">
        <v>17</v>
      </c>
      <c r="C56" s="152" t="s">
        <v>0</v>
      </c>
      <c r="D56" s="120" t="s">
        <v>4</v>
      </c>
      <c r="E56" s="121">
        <v>2</v>
      </c>
      <c r="F56" s="153">
        <v>60</v>
      </c>
      <c r="G56" s="154">
        <v>7.0000000000000007E-2</v>
      </c>
      <c r="H56" s="154">
        <v>0.02</v>
      </c>
      <c r="I56" s="154">
        <v>15</v>
      </c>
    </row>
    <row r="57" spans="1:9" ht="15.75" thickBot="1" x14ac:dyDescent="0.25">
      <c r="A57" s="164"/>
      <c r="B57" s="55" t="s">
        <v>57</v>
      </c>
      <c r="C57" s="100" t="s">
        <v>58</v>
      </c>
      <c r="D57" s="155" t="s">
        <v>22</v>
      </c>
      <c r="E57" s="111">
        <v>2.81</v>
      </c>
      <c r="F57" s="156">
        <v>197</v>
      </c>
      <c r="G57" s="100">
        <v>3.75</v>
      </c>
      <c r="H57" s="100">
        <v>6.6</v>
      </c>
      <c r="I57" s="100">
        <v>30.45</v>
      </c>
    </row>
    <row r="58" spans="1:9" ht="15.75" thickBot="1" x14ac:dyDescent="0.25">
      <c r="A58" s="164"/>
      <c r="B58" s="56"/>
      <c r="C58" s="147"/>
      <c r="D58" s="148"/>
      <c r="E58" s="149">
        <f>E56+E57</f>
        <v>4.8100000000000005</v>
      </c>
      <c r="F58" s="150">
        <f>F56+F57</f>
        <v>257</v>
      </c>
      <c r="G58" s="151">
        <f>G56+G57</f>
        <v>3.82</v>
      </c>
      <c r="H58" s="151">
        <f>H56+H57</f>
        <v>6.6199999999999992</v>
      </c>
      <c r="I58" s="157">
        <f>I56+I57</f>
        <v>45.45</v>
      </c>
    </row>
    <row r="59" spans="1:9" ht="16.5" thickBot="1" x14ac:dyDescent="0.3">
      <c r="A59" s="165"/>
      <c r="B59" s="57"/>
      <c r="C59" s="143"/>
      <c r="D59" s="144"/>
      <c r="E59" s="87">
        <f>E55+E58</f>
        <v>35</v>
      </c>
      <c r="F59" s="89">
        <f>F55+F58</f>
        <v>658.05</v>
      </c>
      <c r="G59" s="89">
        <f>G55+G58</f>
        <v>25.64</v>
      </c>
      <c r="H59" s="89">
        <f>H55+H58</f>
        <v>17.239999999999998</v>
      </c>
      <c r="I59" s="89">
        <f>I55+I58</f>
        <v>99.7</v>
      </c>
    </row>
    <row r="60" spans="1:9" ht="15" customHeight="1" x14ac:dyDescent="0.2">
      <c r="A60" s="166" t="s">
        <v>40</v>
      </c>
      <c r="B60" s="53" t="s">
        <v>53</v>
      </c>
      <c r="C60" s="128" t="s">
        <v>2</v>
      </c>
      <c r="D60" s="129" t="s">
        <v>31</v>
      </c>
      <c r="E60" s="128">
        <v>5.7</v>
      </c>
      <c r="F60" s="122">
        <v>76.25</v>
      </c>
      <c r="G60" s="123">
        <v>1.48</v>
      </c>
      <c r="H60" s="123">
        <v>4.92</v>
      </c>
      <c r="I60" s="123">
        <v>6.09</v>
      </c>
    </row>
    <row r="61" spans="1:9" ht="12.75" customHeight="1" x14ac:dyDescent="0.2">
      <c r="A61" s="167"/>
      <c r="B61" s="48" t="s">
        <v>54</v>
      </c>
      <c r="C61" s="130" t="s">
        <v>74</v>
      </c>
      <c r="D61" s="131" t="s">
        <v>66</v>
      </c>
      <c r="E61" s="130">
        <v>25.05</v>
      </c>
      <c r="F61" s="122">
        <v>142.07</v>
      </c>
      <c r="G61" s="123">
        <v>18.920000000000002</v>
      </c>
      <c r="H61" s="123">
        <v>4.18</v>
      </c>
      <c r="I61" s="123">
        <v>7.26</v>
      </c>
    </row>
    <row r="62" spans="1:9" ht="12.75" customHeight="1" x14ac:dyDescent="0.2">
      <c r="A62" s="167"/>
      <c r="B62" s="48" t="s">
        <v>37</v>
      </c>
      <c r="C62" s="130" t="s">
        <v>55</v>
      </c>
      <c r="D62" s="131" t="s">
        <v>69</v>
      </c>
      <c r="E62" s="130">
        <v>2.23</v>
      </c>
      <c r="F62" s="105">
        <v>117.81</v>
      </c>
      <c r="G62" s="108">
        <v>3.39</v>
      </c>
      <c r="H62" s="108">
        <v>2.94</v>
      </c>
      <c r="I62" s="108">
        <v>19.440000000000001</v>
      </c>
    </row>
    <row r="63" spans="1:9" ht="12.75" customHeight="1" x14ac:dyDescent="0.2">
      <c r="A63" s="167"/>
      <c r="B63" s="48" t="s">
        <v>54</v>
      </c>
      <c r="C63" s="130" t="s">
        <v>56</v>
      </c>
      <c r="D63" s="131" t="s">
        <v>21</v>
      </c>
      <c r="E63" s="104">
        <v>10.06</v>
      </c>
      <c r="F63" s="105">
        <v>111</v>
      </c>
      <c r="G63" s="108">
        <v>0.7</v>
      </c>
      <c r="H63" s="108"/>
      <c r="I63" s="108">
        <v>27</v>
      </c>
    </row>
    <row r="64" spans="1:9" ht="12.75" customHeight="1" x14ac:dyDescent="0.2">
      <c r="A64" s="167"/>
      <c r="B64" s="51"/>
      <c r="C64" s="114" t="s">
        <v>3</v>
      </c>
      <c r="D64" s="110" t="s">
        <v>20</v>
      </c>
      <c r="E64" s="111">
        <v>0.91</v>
      </c>
      <c r="F64" s="112">
        <v>46</v>
      </c>
      <c r="G64" s="113">
        <v>1.7</v>
      </c>
      <c r="H64" s="113">
        <v>0.3</v>
      </c>
      <c r="I64" s="113">
        <v>9</v>
      </c>
    </row>
    <row r="65" spans="1:11" ht="12.75" customHeight="1" thickBot="1" x14ac:dyDescent="0.25">
      <c r="A65" s="167"/>
      <c r="B65" s="44"/>
      <c r="C65" s="124" t="s">
        <v>1</v>
      </c>
      <c r="D65" s="125" t="s">
        <v>20</v>
      </c>
      <c r="E65" s="124">
        <v>1.57</v>
      </c>
      <c r="F65" s="126">
        <v>56</v>
      </c>
      <c r="G65" s="127">
        <v>1.6</v>
      </c>
      <c r="H65" s="127">
        <v>0.6</v>
      </c>
      <c r="I65" s="127">
        <v>10.8</v>
      </c>
    </row>
    <row r="66" spans="1:11" ht="13.5" customHeight="1" thickBot="1" x14ac:dyDescent="0.3">
      <c r="A66" s="168"/>
      <c r="B66" s="57"/>
      <c r="C66" s="143"/>
      <c r="D66" s="144"/>
      <c r="E66" s="91">
        <f>E60+E61+E62+E63+E64+E65</f>
        <v>45.519999999999996</v>
      </c>
      <c r="F66" s="76">
        <f>F60+F61+F62+F63+F64+F65</f>
        <v>549.13</v>
      </c>
      <c r="G66" s="77">
        <f>G60+G61+G62+G63+G64+G65</f>
        <v>27.790000000000003</v>
      </c>
      <c r="H66" s="77">
        <f>H60+H61+H62+H63+H64+H65</f>
        <v>12.94</v>
      </c>
      <c r="I66" s="78">
        <f>I60+I61+I62+I63+I64+I65</f>
        <v>79.589999999999989</v>
      </c>
    </row>
    <row r="67" spans="1:11" ht="30" customHeight="1" x14ac:dyDescent="0.2">
      <c r="A67" s="166" t="s">
        <v>27</v>
      </c>
      <c r="B67" s="53" t="s">
        <v>53</v>
      </c>
      <c r="C67" s="128" t="s">
        <v>2</v>
      </c>
      <c r="D67" s="129" t="s">
        <v>21</v>
      </c>
      <c r="E67" s="128">
        <v>4.5599999999999996</v>
      </c>
      <c r="F67" s="122">
        <v>76.25</v>
      </c>
      <c r="G67" s="123">
        <v>1.48</v>
      </c>
      <c r="H67" s="123">
        <v>4.92</v>
      </c>
      <c r="I67" s="123">
        <v>6.09</v>
      </c>
    </row>
    <row r="68" spans="1:11" ht="15" customHeight="1" x14ac:dyDescent="0.2">
      <c r="A68" s="167"/>
      <c r="B68" s="48" t="s">
        <v>54</v>
      </c>
      <c r="C68" s="130" t="s">
        <v>74</v>
      </c>
      <c r="D68" s="131" t="s">
        <v>67</v>
      </c>
      <c r="E68" s="130">
        <v>15.94</v>
      </c>
      <c r="F68" s="122">
        <v>90.41</v>
      </c>
      <c r="G68" s="123">
        <v>12.04</v>
      </c>
      <c r="H68" s="123">
        <v>2.66</v>
      </c>
      <c r="I68" s="123">
        <v>4.62</v>
      </c>
    </row>
    <row r="69" spans="1:11" ht="15" customHeight="1" x14ac:dyDescent="0.2">
      <c r="A69" s="167"/>
      <c r="B69" s="48" t="s">
        <v>37</v>
      </c>
      <c r="C69" s="130" t="s">
        <v>55</v>
      </c>
      <c r="D69" s="131" t="s">
        <v>70</v>
      </c>
      <c r="E69" s="130">
        <v>3.59</v>
      </c>
      <c r="F69" s="122">
        <v>191.25</v>
      </c>
      <c r="G69" s="123">
        <v>5.5</v>
      </c>
      <c r="H69" s="123">
        <v>4.78</v>
      </c>
      <c r="I69" s="123">
        <v>31.56</v>
      </c>
    </row>
    <row r="70" spans="1:11" ht="15" x14ac:dyDescent="0.2">
      <c r="A70" s="167"/>
      <c r="B70" s="41" t="s">
        <v>17</v>
      </c>
      <c r="C70" s="106" t="s">
        <v>0</v>
      </c>
      <c r="D70" s="103" t="s">
        <v>4</v>
      </c>
      <c r="E70" s="104">
        <v>2</v>
      </c>
      <c r="F70" s="105">
        <v>60</v>
      </c>
      <c r="G70" s="108">
        <v>7.0000000000000007E-2</v>
      </c>
      <c r="H70" s="108">
        <v>0.02</v>
      </c>
      <c r="I70" s="108">
        <v>15</v>
      </c>
    </row>
    <row r="71" spans="1:11" ht="15.75" thickBot="1" x14ac:dyDescent="0.25">
      <c r="A71" s="167"/>
      <c r="B71" s="51"/>
      <c r="C71" s="114" t="s">
        <v>3</v>
      </c>
      <c r="D71" s="110" t="s">
        <v>20</v>
      </c>
      <c r="E71" s="111">
        <v>0.91</v>
      </c>
      <c r="F71" s="112">
        <v>46</v>
      </c>
      <c r="G71" s="113">
        <v>1.7</v>
      </c>
      <c r="H71" s="113">
        <v>0.3</v>
      </c>
      <c r="I71" s="113">
        <v>9</v>
      </c>
    </row>
    <row r="72" spans="1:11" ht="16.5" thickBot="1" x14ac:dyDescent="0.3">
      <c r="A72" s="168"/>
      <c r="B72" s="59"/>
      <c r="C72" s="143"/>
      <c r="D72" s="144"/>
      <c r="E72" s="88">
        <f>E67+E68+E69+E70+E71</f>
        <v>27</v>
      </c>
      <c r="F72" s="101">
        <f>F67+F68+F69+F70+F71</f>
        <v>463.90999999999997</v>
      </c>
      <c r="G72" s="87">
        <f>G67+G68+G69+G70+G71</f>
        <v>20.79</v>
      </c>
      <c r="H72" s="87">
        <f>H67+H68+H69+H70+H71</f>
        <v>12.68</v>
      </c>
      <c r="I72" s="98">
        <f>I67+I68+I69+I70+I71</f>
        <v>66.27</v>
      </c>
    </row>
    <row r="73" spans="1:11" ht="15" x14ac:dyDescent="0.2">
      <c r="A73" s="170" t="s">
        <v>34</v>
      </c>
      <c r="B73" s="48" t="s">
        <v>37</v>
      </c>
      <c r="C73" s="130" t="s">
        <v>75</v>
      </c>
      <c r="D73" s="129" t="s">
        <v>71</v>
      </c>
      <c r="E73" s="128">
        <v>3.43</v>
      </c>
      <c r="F73" s="105">
        <v>117.81</v>
      </c>
      <c r="G73" s="108">
        <v>3.39</v>
      </c>
      <c r="H73" s="108">
        <v>2.94</v>
      </c>
      <c r="I73" s="108">
        <v>19.440000000000001</v>
      </c>
    </row>
    <row r="74" spans="1:11" ht="15" x14ac:dyDescent="0.2">
      <c r="A74" s="171"/>
      <c r="B74" s="41" t="s">
        <v>17</v>
      </c>
      <c r="C74" s="106" t="s">
        <v>0</v>
      </c>
      <c r="D74" s="103" t="s">
        <v>4</v>
      </c>
      <c r="E74" s="104">
        <v>2</v>
      </c>
      <c r="F74" s="105">
        <v>60</v>
      </c>
      <c r="G74" s="108">
        <v>7.0000000000000007E-2</v>
      </c>
      <c r="H74" s="108">
        <v>0.02</v>
      </c>
      <c r="I74" s="108">
        <v>15</v>
      </c>
    </row>
    <row r="75" spans="1:11" ht="16.5" thickBot="1" x14ac:dyDescent="0.3">
      <c r="A75" s="171"/>
      <c r="B75" s="63"/>
      <c r="C75" s="124" t="s">
        <v>1</v>
      </c>
      <c r="D75" s="125" t="s">
        <v>20</v>
      </c>
      <c r="E75" s="72">
        <v>1.57</v>
      </c>
      <c r="F75" s="73">
        <v>56</v>
      </c>
      <c r="G75" s="74">
        <v>1.6</v>
      </c>
      <c r="H75" s="74">
        <v>0.6</v>
      </c>
      <c r="I75" s="74">
        <v>10.8</v>
      </c>
    </row>
    <row r="76" spans="1:11" ht="16.5" thickBot="1" x14ac:dyDescent="0.3">
      <c r="A76" s="172"/>
      <c r="B76" s="59"/>
      <c r="C76" s="143"/>
      <c r="D76" s="144"/>
      <c r="E76" s="88">
        <f>E75+E74+E73</f>
        <v>7</v>
      </c>
      <c r="F76" s="101">
        <f>F73+F74+F75</f>
        <v>233.81</v>
      </c>
      <c r="G76" s="87">
        <f>G73+G74+G75</f>
        <v>5.0600000000000005</v>
      </c>
      <c r="H76" s="87">
        <f>H73+H74+H75</f>
        <v>3.56</v>
      </c>
      <c r="I76" s="98">
        <f>I73+I74+I75</f>
        <v>45.239999999999995</v>
      </c>
    </row>
    <row r="77" spans="1:11" ht="15" x14ac:dyDescent="0.2">
      <c r="A77" s="167" t="s">
        <v>28</v>
      </c>
      <c r="B77" s="44" t="s">
        <v>51</v>
      </c>
      <c r="C77" s="152" t="s">
        <v>52</v>
      </c>
      <c r="D77" s="120" t="s">
        <v>41</v>
      </c>
      <c r="E77" s="121">
        <v>4.8600000000000003</v>
      </c>
      <c r="F77" s="128">
        <v>177</v>
      </c>
      <c r="G77" s="128">
        <v>4.22</v>
      </c>
      <c r="H77" s="128">
        <v>4.8099999999999996</v>
      </c>
      <c r="I77" s="128">
        <v>29.22</v>
      </c>
      <c r="J77" s="3"/>
      <c r="K77" s="3"/>
    </row>
    <row r="78" spans="1:11" ht="15" x14ac:dyDescent="0.2">
      <c r="A78" s="169"/>
      <c r="B78" s="53" t="s">
        <v>32</v>
      </c>
      <c r="C78" s="128" t="s">
        <v>33</v>
      </c>
      <c r="D78" s="131" t="s">
        <v>30</v>
      </c>
      <c r="E78" s="104">
        <v>23.05</v>
      </c>
      <c r="F78" s="122">
        <v>295</v>
      </c>
      <c r="G78" s="123">
        <v>10.09</v>
      </c>
      <c r="H78" s="123">
        <v>11.1</v>
      </c>
      <c r="I78" s="123">
        <v>28.6</v>
      </c>
      <c r="J78" s="3"/>
      <c r="K78" s="3"/>
    </row>
    <row r="79" spans="1:11" ht="15" x14ac:dyDescent="0.2">
      <c r="A79" s="169"/>
      <c r="B79" s="48" t="s">
        <v>57</v>
      </c>
      <c r="C79" s="130" t="s">
        <v>58</v>
      </c>
      <c r="D79" s="158" t="s">
        <v>22</v>
      </c>
      <c r="E79" s="104">
        <v>2.81</v>
      </c>
      <c r="F79" s="159">
        <v>197</v>
      </c>
      <c r="G79" s="123">
        <v>3.75</v>
      </c>
      <c r="H79" s="123">
        <v>6.6</v>
      </c>
      <c r="I79" s="123">
        <v>30.45</v>
      </c>
      <c r="J79" s="3"/>
      <c r="K79" s="3"/>
    </row>
    <row r="80" spans="1:11" ht="15" x14ac:dyDescent="0.2">
      <c r="A80" s="169"/>
      <c r="B80" s="48" t="s">
        <v>17</v>
      </c>
      <c r="C80" s="130" t="s">
        <v>0</v>
      </c>
      <c r="D80" s="158" t="s">
        <v>4</v>
      </c>
      <c r="E80" s="104">
        <v>2</v>
      </c>
      <c r="F80" s="159">
        <v>60</v>
      </c>
      <c r="G80" s="160">
        <v>7.0000000000000007E-2</v>
      </c>
      <c r="H80" s="160">
        <v>0.02</v>
      </c>
      <c r="I80" s="160">
        <v>15</v>
      </c>
      <c r="J80" s="3"/>
      <c r="K80" s="3"/>
    </row>
    <row r="82" spans="1:6" ht="15.75" x14ac:dyDescent="0.25">
      <c r="A82" s="30"/>
      <c r="B82" s="30"/>
      <c r="C82" s="30"/>
      <c r="D82" s="31"/>
      <c r="E82" s="30"/>
      <c r="F82" s="30"/>
    </row>
    <row r="83" spans="1:6" ht="15.75" x14ac:dyDescent="0.25">
      <c r="A83" s="30"/>
      <c r="B83" s="30"/>
      <c r="C83" s="30"/>
      <c r="D83" s="31"/>
      <c r="E83" s="30"/>
      <c r="F83" s="30"/>
    </row>
    <row r="84" spans="1:6" ht="15.75" x14ac:dyDescent="0.25">
      <c r="A84" s="30"/>
      <c r="B84" s="30"/>
      <c r="C84" s="30"/>
      <c r="D84" s="31"/>
      <c r="E84" s="30"/>
      <c r="F84" s="30"/>
    </row>
  </sheetData>
  <mergeCells count="6">
    <mergeCell ref="B2:C2"/>
    <mergeCell ref="A56:A59"/>
    <mergeCell ref="A67:A72"/>
    <mergeCell ref="A60:A66"/>
    <mergeCell ref="A77:A80"/>
    <mergeCell ref="A73:A76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2022-04-04T10:49:49Z</cp:lastPrinted>
  <dcterms:created xsi:type="dcterms:W3CDTF">1996-10-08T23:32:33Z</dcterms:created>
  <dcterms:modified xsi:type="dcterms:W3CDTF">2022-06-01T04:49:02Z</dcterms:modified>
</cp:coreProperties>
</file>