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63BA231A-102F-4842-9624-7469B6ADB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9" i="1" l="1"/>
  <c r="E26" i="1"/>
  <c r="I55" i="1"/>
  <c r="H55" i="1"/>
  <c r="G55" i="1"/>
  <c r="F55" i="1"/>
  <c r="E55" i="1"/>
  <c r="F48" i="1" l="1"/>
  <c r="E48" i="1"/>
  <c r="F43" i="1"/>
  <c r="E43" i="1"/>
  <c r="I36" i="1"/>
  <c r="H36" i="1"/>
  <c r="G36" i="1"/>
  <c r="F36" i="1"/>
  <c r="E36" i="1"/>
  <c r="I30" i="1"/>
  <c r="H30" i="1"/>
  <c r="G30" i="1"/>
  <c r="F30" i="1"/>
  <c r="E30" i="1"/>
  <c r="F26" i="1"/>
  <c r="I15" i="1"/>
  <c r="H15" i="1"/>
  <c r="G15" i="1"/>
  <c r="F15" i="1"/>
  <c r="E15" i="1"/>
  <c r="I10" i="1"/>
  <c r="H10" i="1"/>
  <c r="G10" i="1"/>
  <c r="F10" i="1"/>
  <c r="E10" i="1"/>
  <c r="E44" i="1" l="1"/>
  <c r="I75" i="1"/>
  <c r="H75" i="1"/>
  <c r="G75" i="1"/>
  <c r="F75" i="1"/>
  <c r="E75" i="1"/>
  <c r="I69" i="1"/>
  <c r="H69" i="1"/>
  <c r="G69" i="1"/>
  <c r="F69" i="1"/>
  <c r="E58" i="1"/>
  <c r="E59" i="1" s="1"/>
  <c r="I43" i="1"/>
  <c r="H43" i="1"/>
  <c r="G43" i="1"/>
  <c r="I26" i="1"/>
  <c r="H26" i="1"/>
  <c r="G26" i="1"/>
  <c r="E31" i="1" l="1"/>
  <c r="I58" i="1" l="1"/>
  <c r="H58" i="1"/>
  <c r="G58" i="1"/>
  <c r="F58" i="1"/>
  <c r="I48" i="1"/>
  <c r="H48" i="1"/>
  <c r="G48" i="1"/>
  <c r="I18" i="1" l="1"/>
  <c r="H18" i="1"/>
  <c r="G18" i="1"/>
  <c r="F18" i="1"/>
  <c r="E18" i="1"/>
  <c r="E49" i="1" l="1"/>
</calcChain>
</file>

<file path=xl/sharedStrings.xml><?xml version="1.0" encoding="utf-8"?>
<sst xmlns="http://schemas.openxmlformats.org/spreadsheetml/2006/main" count="174" uniqueCount="77">
  <si>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</si>
  <si>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</si>
  <si>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</si>
  <si>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</si>
  <si>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</si>
  <si>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</si>
  <si>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</si>
  <si>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</si>
  <si>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</si>
  <si>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</si>
  <si>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</si>
  <si>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</si>
  <si>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20</t>
  </si>
  <si>
    <t>200</t>
  </si>
  <si>
    <t>Хлеб ржано-пшеничный</t>
  </si>
  <si>
    <t>Завтрак льготно</t>
  </si>
  <si>
    <t>685-2015</t>
  </si>
  <si>
    <t>Чай с сахаром</t>
  </si>
  <si>
    <t>200/15</t>
  </si>
  <si>
    <t>Батон</t>
  </si>
  <si>
    <t>96-2015</t>
  </si>
  <si>
    <t>Завтрак ОВЗ и инвалиды 5-11</t>
  </si>
  <si>
    <t>Обед ОВЗ и инвалиды 5-11</t>
  </si>
  <si>
    <t>Рассольник</t>
  </si>
  <si>
    <t>685-2004</t>
  </si>
  <si>
    <t>Полдник ОВЗ и инвалиды 5-11</t>
  </si>
  <si>
    <t>Обед ГПД</t>
  </si>
  <si>
    <t>Полдник ГПД</t>
  </si>
  <si>
    <t>2-я смена Обед льготно</t>
  </si>
  <si>
    <t>Буфетная продукция</t>
  </si>
  <si>
    <t>100</t>
  </si>
  <si>
    <t>3-2015</t>
  </si>
  <si>
    <t>Б-д с сыром</t>
  </si>
  <si>
    <t>Завтрак и обед  компенсационно</t>
  </si>
  <si>
    <t>382-2015</t>
  </si>
  <si>
    <t>Какао с молоком</t>
  </si>
  <si>
    <t>8/20</t>
  </si>
  <si>
    <t>312-2015</t>
  </si>
  <si>
    <t>Картофельное пюре</t>
  </si>
  <si>
    <t>Сок</t>
  </si>
  <si>
    <t>0,2</t>
  </si>
  <si>
    <t>0,4</t>
  </si>
  <si>
    <t>2-я смена Обед 2-4  6-7</t>
  </si>
  <si>
    <t>413-2015</t>
  </si>
  <si>
    <t>Пицца Школьная</t>
  </si>
  <si>
    <t>Завтрак 1-11</t>
  </si>
  <si>
    <t>260-2015</t>
  </si>
  <si>
    <t>Гуляш из свинины</t>
  </si>
  <si>
    <t>Рассольник со сметаной</t>
  </si>
  <si>
    <t>250/10</t>
  </si>
  <si>
    <t>268-2015</t>
  </si>
  <si>
    <t>203-2015</t>
  </si>
  <si>
    <t>Макароны отварные</t>
  </si>
  <si>
    <t>Яблоко</t>
  </si>
  <si>
    <t>767-2015</t>
  </si>
  <si>
    <t>Булочка ванильная</t>
  </si>
  <si>
    <t>50</t>
  </si>
  <si>
    <t>45/45</t>
  </si>
  <si>
    <t>112</t>
  </si>
  <si>
    <t>30/30</t>
  </si>
  <si>
    <t>99</t>
  </si>
  <si>
    <t xml:space="preserve">Обед ОВЗ и инвалиды 1-4 </t>
  </si>
  <si>
    <t>Полдник ОВЗ и инвалиды 1-4</t>
  </si>
  <si>
    <t>110</t>
  </si>
  <si>
    <t>129</t>
  </si>
  <si>
    <t>25/25</t>
  </si>
  <si>
    <t>90</t>
  </si>
  <si>
    <t>119</t>
  </si>
  <si>
    <t>250</t>
  </si>
  <si>
    <t>55</t>
  </si>
  <si>
    <t>120</t>
  </si>
  <si>
    <t>70</t>
  </si>
  <si>
    <t>85</t>
  </si>
  <si>
    <t>101</t>
  </si>
  <si>
    <t>406-2015</t>
  </si>
  <si>
    <t>Пирожок с повидлом</t>
  </si>
  <si>
    <t>Котлета свин. рублен.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</si>
</sst>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</cellStyleXfs>
  <cellXfs count="149">
    <xf numFmtId="0" fontId="0" fillId="0" borderId="0" xfId="0"/>
    <xf numFmtId="0" fontId="4" fillId="2" borderId="8" xfId="0" applyFont="1" applyFill="1" applyBorder="1" applyAlignment="1">
      <alignment wrapText="1"/>
    </xf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left" vertical="top" wrapText="1"/>
    </xf>
    <xf numFmtId="0" fontId="6" fillId="0" borderId="10" xfId="0" applyNumberFormat="1" applyFont="1" applyFill="1" applyBorder="1" applyAlignment="1" applyProtection="1">
      <alignment vertical="top" wrapText="1"/>
    </xf>
    <xf numFmtId="0" fontId="4" fillId="0" borderId="3" xfId="0" applyFont="1" applyBorder="1" applyAlignment="1">
      <alignment wrapText="1"/>
    </xf>
    <xf numFmtId="0" fontId="4" fillId="0" borderId="14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right" wrapText="1"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49" fontId="0" fillId="2" borderId="0" xfId="0" applyNumberFormat="1" applyFill="1" applyAlignment="1">
      <alignment horizontal="right" wrapText="1"/>
    </xf>
    <xf numFmtId="49" fontId="0" fillId="2" borderId="3" xfId="0" applyNumberFormat="1" applyFill="1" applyBorder="1" applyAlignment="1" applyProtection="1">
      <alignment wrapText="1"/>
      <protection locked="0"/>
    </xf>
    <xf numFmtId="14" fontId="0" fillId="2" borderId="3" xfId="0" applyNumberFormat="1" applyFill="1" applyBorder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49" fontId="1" fillId="2" borderId="9" xfId="0" applyNumberFormat="1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>
      <alignment wrapText="1"/>
    </xf>
    <xf numFmtId="2" fontId="1" fillId="2" borderId="9" xfId="0" applyNumberFormat="1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3" xfId="0" applyFont="1" applyFill="1" applyBorder="1" applyAlignment="1" applyProtection="1">
      <alignment wrapText="1"/>
      <protection locked="0"/>
    </xf>
    <xf numFmtId="49" fontId="1" fillId="2" borderId="3" xfId="0" applyNumberFormat="1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3" xfId="0" applyNumberFormat="1" applyFont="1" applyFill="1" applyBorder="1" applyAlignment="1" applyProtection="1">
      <alignment wrapText="1"/>
    </xf>
    <xf numFmtId="0" fontId="1" fillId="0" borderId="11" xfId="0" applyNumberFormat="1" applyFont="1" applyFill="1" applyBorder="1" applyAlignment="1" applyProtection="1">
      <alignment wrapText="1"/>
    </xf>
    <xf numFmtId="0" fontId="1" fillId="0" borderId="2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1" xfId="0" applyBorder="1" applyAlignment="1">
      <alignment wrapText="1"/>
    </xf>
    <xf numFmtId="0" fontId="1" fillId="0" borderId="4" xfId="0" applyNumberFormat="1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3" xfId="0" applyBorder="1" applyAlignment="1">
      <alignment wrapText="1"/>
    </xf>
    <xf numFmtId="49" fontId="0" fillId="0" borderId="0" xfId="0" applyNumberFormat="1" applyAlignment="1">
      <alignment horizontal="right" wrapText="1"/>
    </xf>
    <xf numFmtId="0" fontId="4" fillId="0" borderId="0" xfId="0" applyFont="1" applyAlignment="1"/>
    <xf numFmtId="49" fontId="4" fillId="0" borderId="0" xfId="0" applyNumberFormat="1" applyFont="1" applyAlignment="1">
      <alignment horizontal="right"/>
    </xf>
    <xf numFmtId="0" fontId="0" fillId="0" borderId="0" xfId="0" applyAlignment="1"/>
    <xf numFmtId="0" fontId="8" fillId="0" borderId="0" xfId="0" applyFont="1" applyAlignment="1">
      <alignment wrapText="1"/>
    </xf>
    <xf numFmtId="0" fontId="4" fillId="2" borderId="0" xfId="0" applyFont="1" applyFill="1" applyBorder="1" applyAlignment="1">
      <alignment wrapText="1"/>
    </xf>
    <xf numFmtId="0" fontId="1" fillId="2" borderId="9" xfId="0" applyFont="1" applyFill="1" applyBorder="1" applyAlignment="1" applyProtection="1">
      <alignment wrapText="1"/>
      <protection locked="0"/>
    </xf>
    <xf numFmtId="0" fontId="4" fillId="2" borderId="26" xfId="0" applyFont="1" applyFill="1" applyBorder="1" applyAlignment="1">
      <alignment wrapText="1"/>
    </xf>
    <xf numFmtId="0" fontId="1" fillId="2" borderId="27" xfId="0" applyFont="1" applyFill="1" applyBorder="1" applyAlignment="1" applyProtection="1">
      <alignment wrapText="1"/>
      <protection locked="0"/>
    </xf>
    <xf numFmtId="0" fontId="1" fillId="2" borderId="28" xfId="0" applyFont="1" applyFill="1" applyBorder="1" applyAlignment="1" applyProtection="1">
      <alignment wrapText="1"/>
      <protection locked="0"/>
    </xf>
    <xf numFmtId="0" fontId="3" fillId="0" borderId="17" xfId="0" applyFont="1" applyBorder="1" applyAlignment="1">
      <alignment horizontal="left" vertical="top" wrapText="1"/>
    </xf>
    <xf numFmtId="0" fontId="1" fillId="2" borderId="18" xfId="0" applyFont="1" applyFill="1" applyBorder="1" applyAlignment="1" applyProtection="1">
      <alignment wrapText="1"/>
      <protection locked="0"/>
    </xf>
    <xf numFmtId="0" fontId="3" fillId="0" borderId="18" xfId="0" applyFont="1" applyBorder="1" applyAlignment="1">
      <alignment horizontal="left" vertical="top" wrapText="1"/>
    </xf>
    <xf numFmtId="0" fontId="6" fillId="2" borderId="3" xfId="0" applyFont="1" applyFill="1" applyBorder="1" applyAlignment="1">
      <alignment wrapText="1"/>
    </xf>
    <xf numFmtId="49" fontId="6" fillId="2" borderId="3" xfId="0" applyNumberFormat="1" applyFont="1" applyFill="1" applyBorder="1" applyAlignment="1" applyProtection="1">
      <alignment wrapText="1"/>
      <protection locked="0"/>
    </xf>
    <xf numFmtId="2" fontId="6" fillId="2" borderId="3" xfId="0" applyNumberFormat="1" applyFont="1" applyFill="1" applyBorder="1" applyAlignment="1" applyProtection="1">
      <alignment wrapText="1"/>
      <protection locked="0"/>
    </xf>
    <xf numFmtId="2" fontId="6" fillId="2" borderId="1" xfId="0" applyNumberFormat="1" applyFont="1" applyFill="1" applyBorder="1" applyAlignment="1" applyProtection="1">
      <alignment wrapText="1"/>
      <protection locked="0"/>
    </xf>
    <xf numFmtId="0" fontId="6" fillId="2" borderId="3" xfId="0" applyFont="1" applyFill="1" applyBorder="1" applyAlignment="1" applyProtection="1">
      <alignment wrapText="1"/>
      <protection locked="0"/>
    </xf>
    <xf numFmtId="164" fontId="6" fillId="2" borderId="1" xfId="0" applyNumberFormat="1" applyFont="1" applyFill="1" applyBorder="1" applyAlignment="1" applyProtection="1">
      <alignment wrapText="1"/>
      <protection locked="0"/>
    </xf>
    <xf numFmtId="0" fontId="6" fillId="0" borderId="3" xfId="1" applyNumberFormat="1" applyFont="1" applyFill="1" applyBorder="1" applyAlignment="1" applyProtection="1">
      <alignment wrapText="1"/>
    </xf>
    <xf numFmtId="1" fontId="6" fillId="2" borderId="1" xfId="0" applyNumberFormat="1" applyFont="1" applyFill="1" applyBorder="1" applyAlignment="1" applyProtection="1">
      <alignment wrapText="1"/>
      <protection locked="0"/>
    </xf>
    <xf numFmtId="0" fontId="6" fillId="0" borderId="3" xfId="2" applyFont="1" applyBorder="1" applyAlignment="1">
      <alignment wrapText="1"/>
    </xf>
    <xf numFmtId="0" fontId="6" fillId="2" borderId="5" xfId="0" applyFont="1" applyFill="1" applyBorder="1" applyAlignment="1" applyProtection="1">
      <alignment wrapText="1"/>
      <protection locked="0"/>
    </xf>
    <xf numFmtId="49" fontId="6" fillId="2" borderId="5" xfId="0" applyNumberFormat="1" applyFont="1" applyFill="1" applyBorder="1" applyAlignment="1" applyProtection="1">
      <alignment wrapText="1"/>
      <protection locked="0"/>
    </xf>
    <xf numFmtId="49" fontId="6" fillId="2" borderId="9" xfId="0" applyNumberFormat="1" applyFont="1" applyFill="1" applyBorder="1" applyAlignment="1" applyProtection="1">
      <alignment wrapText="1"/>
      <protection locked="0"/>
    </xf>
    <xf numFmtId="2" fontId="6" fillId="2" borderId="9" xfId="0" applyNumberFormat="1" applyFont="1" applyFill="1" applyBorder="1" applyAlignment="1" applyProtection="1">
      <alignment wrapText="1"/>
      <protection locked="0"/>
    </xf>
    <xf numFmtId="0" fontId="6" fillId="2" borderId="11" xfId="0" applyFont="1" applyFill="1" applyBorder="1" applyAlignment="1" applyProtection="1">
      <alignment wrapText="1"/>
      <protection locked="0"/>
    </xf>
    <xf numFmtId="49" fontId="6" fillId="2" borderId="11" xfId="0" applyNumberFormat="1" applyFont="1" applyFill="1" applyBorder="1" applyAlignment="1" applyProtection="1">
      <alignment wrapText="1"/>
      <protection locked="0"/>
    </xf>
    <xf numFmtId="2" fontId="6" fillId="2" borderId="11" xfId="0" applyNumberFormat="1" applyFont="1" applyFill="1" applyBorder="1" applyAlignment="1" applyProtection="1">
      <alignment wrapText="1"/>
      <protection locked="0"/>
    </xf>
    <xf numFmtId="1" fontId="6" fillId="2" borderId="14" xfId="0" applyNumberFormat="1" applyFont="1" applyFill="1" applyBorder="1" applyAlignment="1" applyProtection="1">
      <alignment wrapText="1"/>
      <protection locked="0"/>
    </xf>
    <xf numFmtId="0" fontId="6" fillId="0" borderId="11" xfId="2" applyFont="1" applyBorder="1" applyAlignment="1">
      <alignment wrapText="1"/>
    </xf>
    <xf numFmtId="0" fontId="6" fillId="0" borderId="3" xfId="0" applyNumberFormat="1" applyFont="1" applyFill="1" applyBorder="1" applyAlignment="1" applyProtection="1">
      <alignment wrapText="1"/>
    </xf>
    <xf numFmtId="49" fontId="6" fillId="0" borderId="3" xfId="0" applyNumberFormat="1" applyFont="1" applyFill="1" applyBorder="1" applyAlignment="1" applyProtection="1">
      <alignment wrapText="1"/>
    </xf>
    <xf numFmtId="0" fontId="6" fillId="0" borderId="10" xfId="0" applyFont="1" applyBorder="1" applyAlignment="1">
      <alignment wrapText="1"/>
    </xf>
    <xf numFmtId="0" fontId="6" fillId="0" borderId="3" xfId="0" applyFont="1" applyBorder="1" applyAlignment="1">
      <alignment wrapText="1"/>
    </xf>
    <xf numFmtId="164" fontId="6" fillId="2" borderId="3" xfId="0" applyNumberFormat="1" applyFont="1" applyFill="1" applyBorder="1" applyAlignment="1" applyProtection="1">
      <alignment wrapText="1"/>
      <protection locked="0"/>
    </xf>
    <xf numFmtId="0" fontId="9" fillId="0" borderId="0" xfId="0" applyFont="1"/>
    <xf numFmtId="0" fontId="6" fillId="0" borderId="11" xfId="0" applyNumberFormat="1" applyFont="1" applyFill="1" applyBorder="1" applyAlignment="1" applyProtection="1">
      <alignment wrapText="1"/>
    </xf>
    <xf numFmtId="49" fontId="6" fillId="0" borderId="11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wrapText="1"/>
    </xf>
    <xf numFmtId="0" fontId="6" fillId="0" borderId="11" xfId="4" applyNumberFormat="1" applyFont="1" applyFill="1" applyBorder="1" applyAlignment="1" applyProtection="1">
      <alignment wrapText="1"/>
    </xf>
    <xf numFmtId="0" fontId="6" fillId="2" borderId="9" xfId="0" applyFont="1" applyFill="1" applyBorder="1" applyAlignment="1" applyProtection="1">
      <alignment wrapText="1"/>
      <protection locked="0"/>
    </xf>
    <xf numFmtId="164" fontId="6" fillId="2" borderId="9" xfId="0" applyNumberFormat="1" applyFont="1" applyFill="1" applyBorder="1" applyAlignment="1" applyProtection="1">
      <alignment wrapText="1"/>
      <protection locked="0"/>
    </xf>
    <xf numFmtId="0" fontId="6" fillId="2" borderId="18" xfId="0" applyFont="1" applyFill="1" applyBorder="1" applyAlignment="1" applyProtection="1">
      <alignment wrapText="1"/>
      <protection locked="0"/>
    </xf>
    <xf numFmtId="0" fontId="6" fillId="2" borderId="19" xfId="0" applyFont="1" applyFill="1" applyBorder="1" applyAlignment="1" applyProtection="1">
      <alignment wrapText="1"/>
      <protection locked="0"/>
    </xf>
    <xf numFmtId="49" fontId="6" fillId="2" borderId="19" xfId="0" applyNumberFormat="1" applyFont="1" applyFill="1" applyBorder="1" applyAlignment="1" applyProtection="1">
      <alignment wrapText="1"/>
      <protection locked="0"/>
    </xf>
    <xf numFmtId="0" fontId="6" fillId="2" borderId="24" xfId="0" applyFont="1" applyFill="1" applyBorder="1" applyAlignment="1" applyProtection="1">
      <alignment wrapText="1"/>
      <protection locked="0"/>
    </xf>
    <xf numFmtId="49" fontId="6" fillId="2" borderId="24" xfId="0" applyNumberFormat="1" applyFont="1" applyFill="1" applyBorder="1" applyAlignment="1" applyProtection="1">
      <alignment wrapText="1"/>
      <protection locked="0"/>
    </xf>
    <xf numFmtId="0" fontId="6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wrapText="1"/>
    </xf>
    <xf numFmtId="2" fontId="6" fillId="0" borderId="5" xfId="0" applyNumberFormat="1" applyFont="1" applyBorder="1" applyAlignment="1">
      <alignment wrapText="1"/>
    </xf>
    <xf numFmtId="164" fontId="6" fillId="0" borderId="6" xfId="0" applyNumberFormat="1" applyFont="1" applyBorder="1" applyAlignment="1">
      <alignment wrapText="1"/>
    </xf>
    <xf numFmtId="0" fontId="6" fillId="0" borderId="9" xfId="0" applyFont="1" applyBorder="1" applyAlignment="1">
      <alignment wrapText="1"/>
    </xf>
    <xf numFmtId="49" fontId="6" fillId="0" borderId="9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3" xfId="9" applyFont="1" applyBorder="1" applyAlignment="1">
      <alignment wrapText="1"/>
    </xf>
    <xf numFmtId="0" fontId="6" fillId="0" borderId="5" xfId="6" applyFont="1" applyBorder="1" applyAlignment="1">
      <alignment wrapText="1"/>
    </xf>
    <xf numFmtId="49" fontId="6" fillId="0" borderId="5" xfId="6" applyNumberFormat="1" applyFont="1" applyBorder="1" applyAlignment="1">
      <alignment wrapText="1"/>
    </xf>
    <xf numFmtId="0" fontId="6" fillId="0" borderId="22" xfId="0" applyFont="1" applyBorder="1" applyAlignment="1">
      <alignment wrapText="1"/>
    </xf>
    <xf numFmtId="49" fontId="6" fillId="0" borderId="22" xfId="0" applyNumberFormat="1" applyFont="1" applyBorder="1" applyAlignment="1">
      <alignment wrapText="1"/>
    </xf>
    <xf numFmtId="0" fontId="9" fillId="0" borderId="3" xfId="0" applyFont="1" applyBorder="1"/>
    <xf numFmtId="2" fontId="6" fillId="0" borderId="6" xfId="0" applyNumberFormat="1" applyFont="1" applyBorder="1" applyAlignment="1">
      <alignment wrapText="1"/>
    </xf>
    <xf numFmtId="2" fontId="6" fillId="0" borderId="7" xfId="0" applyNumberFormat="1" applyFont="1" applyBorder="1" applyAlignment="1">
      <alignment wrapText="1"/>
    </xf>
    <xf numFmtId="2" fontId="6" fillId="0" borderId="9" xfId="0" applyNumberFormat="1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49" fontId="6" fillId="0" borderId="3" xfId="0" applyNumberFormat="1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2" fontId="4" fillId="2" borderId="5" xfId="0" applyNumberFormat="1" applyFont="1" applyFill="1" applyBorder="1" applyAlignment="1" applyProtection="1">
      <alignment wrapText="1"/>
      <protection locked="0"/>
    </xf>
    <xf numFmtId="164" fontId="4" fillId="2" borderId="6" xfId="0" applyNumberFormat="1" applyFont="1" applyFill="1" applyBorder="1" applyAlignment="1" applyProtection="1">
      <alignment wrapText="1"/>
      <protection locked="0"/>
    </xf>
    <xf numFmtId="164" fontId="4" fillId="2" borderId="5" xfId="0" applyNumberFormat="1" applyFont="1" applyFill="1" applyBorder="1" applyAlignment="1" applyProtection="1">
      <alignment wrapText="1"/>
      <protection locked="0"/>
    </xf>
    <xf numFmtId="164" fontId="4" fillId="2" borderId="7" xfId="0" applyNumberFormat="1" applyFont="1" applyFill="1" applyBorder="1" applyAlignment="1" applyProtection="1">
      <alignment wrapText="1"/>
      <protection locked="0"/>
    </xf>
    <xf numFmtId="2" fontId="4" fillId="2" borderId="6" xfId="0" applyNumberFormat="1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wrapText="1"/>
      <protection locked="0"/>
    </xf>
    <xf numFmtId="2" fontId="4" fillId="2" borderId="7" xfId="0" applyNumberFormat="1" applyFont="1" applyFill="1" applyBorder="1" applyAlignment="1" applyProtection="1">
      <alignment wrapText="1"/>
      <protection locked="0"/>
    </xf>
    <xf numFmtId="2" fontId="4" fillId="2" borderId="19" xfId="0" applyNumberFormat="1" applyFont="1" applyFill="1" applyBorder="1" applyAlignment="1" applyProtection="1">
      <alignment wrapText="1"/>
      <protection locked="0"/>
    </xf>
    <xf numFmtId="164" fontId="4" fillId="2" borderId="19" xfId="0" applyNumberFormat="1" applyFont="1" applyFill="1" applyBorder="1" applyAlignment="1" applyProtection="1">
      <alignment wrapText="1"/>
      <protection locked="0"/>
    </xf>
    <xf numFmtId="2" fontId="4" fillId="2" borderId="20" xfId="0" applyNumberFormat="1" applyFont="1" applyFill="1" applyBorder="1" applyAlignment="1" applyProtection="1">
      <alignment wrapText="1"/>
      <protection locked="0"/>
    </xf>
    <xf numFmtId="2" fontId="4" fillId="2" borderId="24" xfId="0" applyNumberFormat="1" applyFont="1" applyFill="1" applyBorder="1" applyAlignment="1" applyProtection="1">
      <alignment wrapText="1"/>
      <protection locked="0"/>
    </xf>
    <xf numFmtId="164" fontId="4" fillId="2" borderId="24" xfId="0" applyNumberFormat="1" applyFont="1" applyFill="1" applyBorder="1" applyAlignment="1" applyProtection="1">
      <alignment wrapText="1"/>
      <protection locked="0"/>
    </xf>
    <xf numFmtId="2" fontId="4" fillId="2" borderId="25" xfId="0" applyNumberFormat="1" applyFont="1" applyFill="1" applyBorder="1" applyAlignment="1" applyProtection="1">
      <alignment wrapText="1"/>
      <protection locked="0"/>
    </xf>
    <xf numFmtId="2" fontId="4" fillId="0" borderId="5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4" fillId="0" borderId="7" xfId="0" applyNumberFormat="1" applyFont="1" applyBorder="1" applyAlignment="1">
      <alignment wrapText="1"/>
    </xf>
    <xf numFmtId="2" fontId="4" fillId="0" borderId="5" xfId="6" applyNumberFormat="1" applyFont="1" applyBorder="1" applyAlignment="1">
      <alignment wrapText="1"/>
    </xf>
    <xf numFmtId="164" fontId="4" fillId="0" borderId="6" xfId="6" applyNumberFormat="1" applyFont="1" applyBorder="1" applyAlignment="1">
      <alignment wrapText="1"/>
    </xf>
    <xf numFmtId="0" fontId="4" fillId="0" borderId="19" xfId="6" applyFont="1" applyBorder="1" applyAlignment="1">
      <alignment wrapText="1"/>
    </xf>
    <xf numFmtId="0" fontId="4" fillId="0" borderId="20" xfId="6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5" xfId="6" applyFont="1" applyBorder="1" applyAlignment="1">
      <alignment wrapText="1"/>
    </xf>
    <xf numFmtId="0" fontId="4" fillId="0" borderId="7" xfId="6" applyFont="1" applyBorder="1" applyAlignment="1">
      <alignment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</cellXfs>
  <cellStyles count="10">
    <cellStyle name="Обычный" xfId="0" builtinId="0"/>
    <cellStyle name="Обычный 10 2" xfId="1" xr:uid="{00000000-0005-0000-0000-000001000000}"/>
    <cellStyle name="Обычный 29 2 2" xfId="4" xr:uid="{00000000-0005-0000-0000-000002000000}"/>
    <cellStyle name="Обычный 3" xfId="5" xr:uid="{00000000-0005-0000-0000-000003000000}"/>
    <cellStyle name="Обычный 6" xfId="6" xr:uid="{00000000-0005-0000-0000-000004000000}"/>
    <cellStyle name="Обычный 71" xfId="7" xr:uid="{00000000-0005-0000-0000-000005000000}"/>
    <cellStyle name="Обычный 76" xfId="2" xr:uid="{00000000-0005-0000-0000-000006000000}"/>
    <cellStyle name="Обычный 80" xfId="3" xr:uid="{00000000-0005-0000-0000-000007000000}"/>
    <cellStyle name="Обычный 85" xfId="8" xr:uid="{00000000-0005-0000-0000-000008000000}"/>
    <cellStyle name="Обычный 92" xfId="9" xr:uid="{00000000-0005-0000-0000-000009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tabSelected="1" workbookViewId="0">
      <selection activeCell="C82" sqref="C82"/>
    </sheetView>
  </sheetViews>
  <sheetFormatPr defaultRowHeight="15" x14ac:dyDescent="0.25"/>
  <cols>
    <col min="1" max="1" width="20.7109375" customWidth="1"/>
    <col min="2" max="2" width="16.42578125" customWidth="1"/>
    <col min="3" max="3" width="26.42578125" customWidth="1"/>
    <col min="4" max="4" width="9.28515625" customWidth="1"/>
    <col min="5" max="5" width="7.85546875" customWidth="1"/>
    <col min="9" max="9" width="12.140625" customWidth="1"/>
  </cols>
  <sheetData>
    <row r="1" spans="1:9" x14ac:dyDescent="0.25">
      <c r="A1" s="12"/>
      <c r="B1" s="12"/>
      <c r="C1" s="12"/>
      <c r="D1" s="13"/>
      <c r="E1" s="12"/>
      <c r="F1" s="12"/>
      <c r="G1" s="14"/>
      <c r="H1" s="14"/>
      <c r="I1" s="15"/>
    </row>
    <row r="2" spans="1:9" ht="30" x14ac:dyDescent="0.25">
      <c r="A2" s="15" t="s">
        <v>0</v>
      </c>
      <c r="B2" s="144"/>
      <c r="C2" s="145"/>
      <c r="D2" s="16" t="s">
        <v>1</v>
      </c>
      <c r="E2" s="17"/>
      <c r="F2" s="15"/>
      <c r="G2" s="15"/>
      <c r="H2" s="15" t="s">
        <v>2</v>
      </c>
      <c r="I2" s="18">
        <v>44636</v>
      </c>
    </row>
    <row r="3" spans="1:9" ht="15.75" thickBot="1" x14ac:dyDescent="0.3">
      <c r="A3" s="15"/>
      <c r="B3" s="15"/>
      <c r="C3" s="15"/>
      <c r="D3" s="16"/>
      <c r="E3" s="15"/>
      <c r="F3" s="15"/>
      <c r="G3" s="15"/>
      <c r="H3" s="15"/>
      <c r="I3" s="15"/>
    </row>
    <row r="4" spans="1:9" ht="27" thickBot="1" x14ac:dyDescent="0.3">
      <c r="A4" s="19" t="s">
        <v>3</v>
      </c>
      <c r="B4" s="20" t="s">
        <v>4</v>
      </c>
      <c r="C4" s="20" t="s">
        <v>5</v>
      </c>
      <c r="D4" s="21" t="s">
        <v>6</v>
      </c>
      <c r="E4" s="20" t="s">
        <v>7</v>
      </c>
      <c r="F4" s="22" t="s">
        <v>8</v>
      </c>
      <c r="G4" s="20" t="s">
        <v>9</v>
      </c>
      <c r="H4" s="20" t="s">
        <v>10</v>
      </c>
      <c r="I4" s="23" t="s">
        <v>11</v>
      </c>
    </row>
    <row r="5" spans="1:9" ht="15.75" x14ac:dyDescent="0.25">
      <c r="A5" s="1" t="s">
        <v>45</v>
      </c>
      <c r="B5" s="24"/>
      <c r="C5" s="25"/>
      <c r="D5" s="24"/>
      <c r="E5" s="26"/>
      <c r="F5" s="27"/>
      <c r="G5" s="28"/>
      <c r="H5" s="28"/>
      <c r="I5" s="28"/>
    </row>
    <row r="6" spans="1:9" ht="15.75" x14ac:dyDescent="0.25">
      <c r="A6" s="1"/>
      <c r="B6" s="29" t="s">
        <v>46</v>
      </c>
      <c r="C6" s="59" t="s">
        <v>47</v>
      </c>
      <c r="D6" s="60" t="s">
        <v>57</v>
      </c>
      <c r="E6" s="61">
        <v>26.14</v>
      </c>
      <c r="F6" s="62">
        <v>278.10000000000002</v>
      </c>
      <c r="G6" s="61">
        <v>9.58</v>
      </c>
      <c r="H6" s="61">
        <v>25.37</v>
      </c>
      <c r="I6" s="61">
        <v>2.6</v>
      </c>
    </row>
    <row r="7" spans="1:9" ht="15.75" x14ac:dyDescent="0.25">
      <c r="A7" s="1"/>
      <c r="B7" s="29" t="s">
        <v>37</v>
      </c>
      <c r="C7" s="63" t="s">
        <v>38</v>
      </c>
      <c r="D7" s="60" t="s">
        <v>58</v>
      </c>
      <c r="E7" s="61">
        <v>8.07</v>
      </c>
      <c r="F7" s="62">
        <v>102.48</v>
      </c>
      <c r="G7" s="61">
        <v>2.2799999999999998</v>
      </c>
      <c r="H7" s="61">
        <v>3.58</v>
      </c>
      <c r="I7" s="61">
        <v>15.26</v>
      </c>
    </row>
    <row r="8" spans="1:9" ht="15.75" x14ac:dyDescent="0.25">
      <c r="A8" s="1"/>
      <c r="B8" s="29" t="s">
        <v>34</v>
      </c>
      <c r="C8" s="59" t="s">
        <v>35</v>
      </c>
      <c r="D8" s="60" t="s">
        <v>13</v>
      </c>
      <c r="E8" s="61">
        <v>10.5</v>
      </c>
      <c r="F8" s="64">
        <v>136</v>
      </c>
      <c r="G8" s="65">
        <v>3.64</v>
      </c>
      <c r="H8" s="65">
        <v>3.35</v>
      </c>
      <c r="I8" s="65">
        <v>22.82</v>
      </c>
    </row>
    <row r="9" spans="1:9" ht="16.5" thickBot="1" x14ac:dyDescent="0.3">
      <c r="A9" s="1"/>
      <c r="B9" s="31"/>
      <c r="C9" s="63" t="s">
        <v>14</v>
      </c>
      <c r="D9" s="60" t="s">
        <v>12</v>
      </c>
      <c r="E9" s="61">
        <v>0.81</v>
      </c>
      <c r="F9" s="66">
        <v>46</v>
      </c>
      <c r="G9" s="67">
        <v>1.7</v>
      </c>
      <c r="H9" s="67">
        <v>0.3</v>
      </c>
      <c r="I9" s="67">
        <v>9</v>
      </c>
    </row>
    <row r="10" spans="1:9" ht="16.5" thickBot="1" x14ac:dyDescent="0.3">
      <c r="A10" s="2"/>
      <c r="B10" s="32"/>
      <c r="C10" s="68"/>
      <c r="D10" s="69"/>
      <c r="E10" s="114">
        <f>E6+E7+E8+E9</f>
        <v>45.52</v>
      </c>
      <c r="F10" s="115">
        <f>F6+F7+F8+F9</f>
        <v>562.58000000000004</v>
      </c>
      <c r="G10" s="116">
        <f>G6+G7+G8+G9</f>
        <v>17.2</v>
      </c>
      <c r="H10" s="116">
        <f>H6+H7+H8+H9</f>
        <v>32.6</v>
      </c>
      <c r="I10" s="117">
        <f>I6+I7+I8+I9</f>
        <v>49.68</v>
      </c>
    </row>
    <row r="11" spans="1:9" ht="15.75" x14ac:dyDescent="0.25">
      <c r="A11" s="3" t="s">
        <v>15</v>
      </c>
      <c r="B11" s="29" t="s">
        <v>46</v>
      </c>
      <c r="C11" s="59" t="s">
        <v>47</v>
      </c>
      <c r="D11" s="60" t="s">
        <v>59</v>
      </c>
      <c r="E11" s="61">
        <v>17.420000000000002</v>
      </c>
      <c r="F11" s="62">
        <v>185.4</v>
      </c>
      <c r="G11" s="61">
        <v>6.39</v>
      </c>
      <c r="H11" s="61">
        <v>17</v>
      </c>
      <c r="I11" s="61">
        <v>1.73</v>
      </c>
    </row>
    <row r="12" spans="1:9" ht="15.75" x14ac:dyDescent="0.25">
      <c r="A12" s="1"/>
      <c r="B12" s="29" t="s">
        <v>37</v>
      </c>
      <c r="C12" s="63" t="s">
        <v>38</v>
      </c>
      <c r="D12" s="60" t="s">
        <v>60</v>
      </c>
      <c r="E12" s="61">
        <v>7.1</v>
      </c>
      <c r="F12" s="62">
        <v>91.5</v>
      </c>
      <c r="G12" s="61">
        <v>2.04</v>
      </c>
      <c r="H12" s="61">
        <v>3.2</v>
      </c>
      <c r="I12" s="61">
        <v>13.63</v>
      </c>
    </row>
    <row r="13" spans="1:9" ht="15.75" x14ac:dyDescent="0.25">
      <c r="A13" s="1"/>
      <c r="B13" s="29" t="s">
        <v>16</v>
      </c>
      <c r="C13" s="63" t="s">
        <v>17</v>
      </c>
      <c r="D13" s="70" t="s">
        <v>18</v>
      </c>
      <c r="E13" s="71">
        <v>1.67</v>
      </c>
      <c r="F13" s="66">
        <v>60</v>
      </c>
      <c r="G13" s="67">
        <v>7.0000000000000007E-2</v>
      </c>
      <c r="H13" s="67">
        <v>0.02</v>
      </c>
      <c r="I13" s="67">
        <v>15</v>
      </c>
    </row>
    <row r="14" spans="1:9" ht="16.5" thickBot="1" x14ac:dyDescent="0.3">
      <c r="A14" s="1"/>
      <c r="B14" s="31"/>
      <c r="C14" s="63" t="s">
        <v>14</v>
      </c>
      <c r="D14" s="60" t="s">
        <v>12</v>
      </c>
      <c r="E14" s="61">
        <v>0.81</v>
      </c>
      <c r="F14" s="66">
        <v>46</v>
      </c>
      <c r="G14" s="67">
        <v>1.7</v>
      </c>
      <c r="H14" s="67">
        <v>0.3</v>
      </c>
      <c r="I14" s="67">
        <v>9</v>
      </c>
    </row>
    <row r="15" spans="1:9" ht="16.5" thickBot="1" x14ac:dyDescent="0.3">
      <c r="A15" s="1"/>
      <c r="B15" s="32"/>
      <c r="C15" s="68"/>
      <c r="D15" s="69"/>
      <c r="E15" s="114">
        <f>E11+E12+E13+E14</f>
        <v>27.000000000000004</v>
      </c>
      <c r="F15" s="115">
        <f>F11+F12+F13+F14</f>
        <v>382.9</v>
      </c>
      <c r="G15" s="118">
        <f>G11+G12+G13+G14</f>
        <v>10.199999999999999</v>
      </c>
      <c r="H15" s="118">
        <f>H11+H12+H13+H14</f>
        <v>20.52</v>
      </c>
      <c r="I15" s="119">
        <f>I11+I12+I13+I14</f>
        <v>39.36</v>
      </c>
    </row>
    <row r="16" spans="1:9" ht="47.25" x14ac:dyDescent="0.25">
      <c r="A16" s="4" t="s">
        <v>33</v>
      </c>
      <c r="B16" s="30" t="s">
        <v>31</v>
      </c>
      <c r="C16" s="59" t="s">
        <v>32</v>
      </c>
      <c r="D16" s="70" t="s">
        <v>36</v>
      </c>
      <c r="E16" s="71">
        <v>5.33</v>
      </c>
      <c r="F16" s="64">
        <v>102</v>
      </c>
      <c r="G16" s="65">
        <v>3.9</v>
      </c>
      <c r="H16" s="65">
        <v>6.55</v>
      </c>
      <c r="I16" s="65">
        <v>6.05</v>
      </c>
    </row>
    <row r="17" spans="1:9" ht="16.5" thickBot="1" x14ac:dyDescent="0.3">
      <c r="A17" s="1"/>
      <c r="B17" s="29" t="s">
        <v>16</v>
      </c>
      <c r="C17" s="63" t="s">
        <v>17</v>
      </c>
      <c r="D17" s="70" t="s">
        <v>18</v>
      </c>
      <c r="E17" s="71">
        <v>1.67</v>
      </c>
      <c r="F17" s="66">
        <v>60</v>
      </c>
      <c r="G17" s="67">
        <v>7.0000000000000007E-2</v>
      </c>
      <c r="H17" s="67">
        <v>0.02</v>
      </c>
      <c r="I17" s="67">
        <v>15</v>
      </c>
    </row>
    <row r="18" spans="1:9" ht="16.5" thickBot="1" x14ac:dyDescent="0.3">
      <c r="A18" s="5"/>
      <c r="B18" s="32"/>
      <c r="C18" s="68"/>
      <c r="D18" s="69"/>
      <c r="E18" s="114">
        <f>SUM(E16:E17)</f>
        <v>7</v>
      </c>
      <c r="F18" s="115">
        <f>SUM(F16:F17)</f>
        <v>162</v>
      </c>
      <c r="G18" s="114">
        <f>SUM(G16:G17)</f>
        <v>3.9699999999999998</v>
      </c>
      <c r="H18" s="114">
        <f>SUM(H16:H17)</f>
        <v>6.5699999999999994</v>
      </c>
      <c r="I18" s="120">
        <f>SUM(I16:I17)</f>
        <v>21.05</v>
      </c>
    </row>
    <row r="19" spans="1:9" ht="31.5" x14ac:dyDescent="0.25">
      <c r="A19" s="51" t="s">
        <v>61</v>
      </c>
      <c r="B19" s="36" t="s">
        <v>20</v>
      </c>
      <c r="C19" s="77" t="s">
        <v>48</v>
      </c>
      <c r="D19" s="78" t="s">
        <v>49</v>
      </c>
      <c r="E19" s="77">
        <v>9.77</v>
      </c>
      <c r="F19" s="79">
        <v>123.25</v>
      </c>
      <c r="G19" s="80">
        <v>2.2799999999999998</v>
      </c>
      <c r="H19" s="80">
        <v>6.59</v>
      </c>
      <c r="I19" s="80">
        <v>12.34</v>
      </c>
    </row>
    <row r="20" spans="1:9" ht="15.75" x14ac:dyDescent="0.25">
      <c r="A20" s="51"/>
      <c r="B20" s="29" t="s">
        <v>50</v>
      </c>
      <c r="C20" s="63" t="s">
        <v>76</v>
      </c>
      <c r="D20" s="60" t="s">
        <v>66</v>
      </c>
      <c r="E20" s="61">
        <v>26.89</v>
      </c>
      <c r="F20" s="61">
        <v>364</v>
      </c>
      <c r="G20" s="61">
        <v>13.48</v>
      </c>
      <c r="H20" s="61">
        <v>27.82</v>
      </c>
      <c r="I20" s="61">
        <v>14.18</v>
      </c>
    </row>
    <row r="21" spans="1:9" ht="15.75" x14ac:dyDescent="0.25">
      <c r="A21" s="51"/>
      <c r="B21" s="29" t="s">
        <v>51</v>
      </c>
      <c r="C21" s="63" t="s">
        <v>52</v>
      </c>
      <c r="D21" s="60" t="s">
        <v>67</v>
      </c>
      <c r="E21" s="61">
        <v>3.58</v>
      </c>
      <c r="F21" s="61">
        <v>146.59</v>
      </c>
      <c r="G21" s="61">
        <v>4.08</v>
      </c>
      <c r="H21" s="61">
        <v>4.33</v>
      </c>
      <c r="I21" s="61">
        <v>22.8</v>
      </c>
    </row>
    <row r="22" spans="1:9" ht="15.75" x14ac:dyDescent="0.25">
      <c r="A22" s="51"/>
      <c r="B22" s="29" t="s">
        <v>16</v>
      </c>
      <c r="C22" s="63" t="s">
        <v>17</v>
      </c>
      <c r="D22" s="70" t="s">
        <v>18</v>
      </c>
      <c r="E22" s="71">
        <v>1.67</v>
      </c>
      <c r="F22" s="66">
        <v>60</v>
      </c>
      <c r="G22" s="67">
        <v>7.0000000000000007E-2</v>
      </c>
      <c r="H22" s="67">
        <v>0.02</v>
      </c>
      <c r="I22" s="67">
        <v>15</v>
      </c>
    </row>
    <row r="23" spans="1:9" ht="15.75" x14ac:dyDescent="0.25">
      <c r="A23" s="51"/>
      <c r="B23" s="29"/>
      <c r="C23" s="63" t="s">
        <v>53</v>
      </c>
      <c r="D23" s="60" t="s">
        <v>30</v>
      </c>
      <c r="E23" s="61">
        <v>8.5</v>
      </c>
      <c r="F23" s="81">
        <v>47</v>
      </c>
      <c r="G23" s="61">
        <v>0.4</v>
      </c>
      <c r="H23" s="61">
        <v>0.4</v>
      </c>
      <c r="I23" s="61">
        <v>9.8000000000000007</v>
      </c>
    </row>
    <row r="24" spans="1:9" ht="15.75" x14ac:dyDescent="0.25">
      <c r="A24" s="51"/>
      <c r="B24" s="29"/>
      <c r="C24" s="63" t="s">
        <v>14</v>
      </c>
      <c r="D24" s="60" t="s">
        <v>12</v>
      </c>
      <c r="E24" s="61">
        <v>0.81</v>
      </c>
      <c r="F24" s="82"/>
      <c r="G24" s="67">
        <v>1.7</v>
      </c>
      <c r="H24" s="67">
        <v>0.3</v>
      </c>
      <c r="I24" s="67">
        <v>9</v>
      </c>
    </row>
    <row r="25" spans="1:9" ht="16.5" thickBot="1" x14ac:dyDescent="0.3">
      <c r="A25" s="51"/>
      <c r="B25" s="31"/>
      <c r="C25" s="83" t="s">
        <v>19</v>
      </c>
      <c r="D25" s="84" t="s">
        <v>12</v>
      </c>
      <c r="E25" s="83">
        <v>1.31</v>
      </c>
      <c r="F25" s="85">
        <v>56</v>
      </c>
      <c r="G25" s="86">
        <v>1.6</v>
      </c>
      <c r="H25" s="86">
        <v>0.6</v>
      </c>
      <c r="I25" s="86">
        <v>10.8</v>
      </c>
    </row>
    <row r="26" spans="1:9" ht="16.5" thickBot="1" x14ac:dyDescent="0.3">
      <c r="A26" s="53"/>
      <c r="B26" s="32"/>
      <c r="C26" s="68"/>
      <c r="D26" s="69"/>
      <c r="E26" s="114">
        <f>E19+E20+E21+E22+E23+E24+E25</f>
        <v>52.53</v>
      </c>
      <c r="F26" s="116">
        <f>F19+F20+F21+F22+F23+F25</f>
        <v>796.84</v>
      </c>
      <c r="G26" s="114">
        <f>G25+G24+G23+G22+G21+G20+G19</f>
        <v>23.61</v>
      </c>
      <c r="H26" s="114">
        <f>H19+H20+H21+H22+H23+H24+H25</f>
        <v>40.059999999999995</v>
      </c>
      <c r="I26" s="120">
        <f>I19+I20+I21+I22+I23+I24+I25</f>
        <v>93.919999999999987</v>
      </c>
    </row>
    <row r="27" spans="1:9" ht="31.5" x14ac:dyDescent="0.25">
      <c r="A27" s="51" t="s">
        <v>62</v>
      </c>
      <c r="B27" s="52"/>
      <c r="C27" s="87" t="s">
        <v>39</v>
      </c>
      <c r="D27" s="70" t="s">
        <v>41</v>
      </c>
      <c r="E27" s="71">
        <v>26</v>
      </c>
      <c r="F27" s="88">
        <v>180</v>
      </c>
      <c r="G27" s="71"/>
      <c r="H27" s="71"/>
      <c r="I27" s="71">
        <v>40</v>
      </c>
    </row>
    <row r="28" spans="1:9" ht="15.75" x14ac:dyDescent="0.25">
      <c r="A28" s="51"/>
      <c r="B28" s="57" t="s">
        <v>54</v>
      </c>
      <c r="C28" s="89" t="s">
        <v>55</v>
      </c>
      <c r="D28" s="70" t="s">
        <v>56</v>
      </c>
      <c r="E28" s="71">
        <v>2.64</v>
      </c>
      <c r="F28" s="88">
        <v>171.5</v>
      </c>
      <c r="G28" s="71">
        <v>3.95</v>
      </c>
      <c r="H28" s="71">
        <v>4.25</v>
      </c>
      <c r="I28" s="71">
        <v>29.05</v>
      </c>
    </row>
    <row r="29" spans="1:9" ht="16.5" thickBot="1" x14ac:dyDescent="0.3">
      <c r="A29" s="51"/>
      <c r="B29" s="31"/>
      <c r="C29" s="63" t="s">
        <v>53</v>
      </c>
      <c r="D29" s="60" t="s">
        <v>63</v>
      </c>
      <c r="E29" s="61">
        <v>9.35</v>
      </c>
      <c r="F29" s="81">
        <v>47</v>
      </c>
      <c r="G29" s="61">
        <v>0.4</v>
      </c>
      <c r="H29" s="61">
        <v>0.4</v>
      </c>
      <c r="I29" s="61">
        <v>9.8000000000000007</v>
      </c>
    </row>
    <row r="30" spans="1:9" ht="15.75" x14ac:dyDescent="0.25">
      <c r="A30" s="51"/>
      <c r="B30" s="54"/>
      <c r="C30" s="90"/>
      <c r="D30" s="91"/>
      <c r="E30" s="121">
        <f>E27+E28+E29</f>
        <v>37.99</v>
      </c>
      <c r="F30" s="122">
        <f>F27+F28+F29</f>
        <v>398.5</v>
      </c>
      <c r="G30" s="121">
        <f>G28+G29</f>
        <v>4.3500000000000005</v>
      </c>
      <c r="H30" s="121">
        <f>H28+H29</f>
        <v>4.6500000000000004</v>
      </c>
      <c r="I30" s="123">
        <f>I27+I28+I29</f>
        <v>78.849999999999994</v>
      </c>
    </row>
    <row r="31" spans="1:9" ht="16.5" thickBot="1" x14ac:dyDescent="0.3">
      <c r="A31" s="51"/>
      <c r="B31" s="55"/>
      <c r="C31" s="92"/>
      <c r="D31" s="93"/>
      <c r="E31" s="124">
        <f>E26+E30</f>
        <v>90.52000000000001</v>
      </c>
      <c r="F31" s="125"/>
      <c r="G31" s="124"/>
      <c r="H31" s="124"/>
      <c r="I31" s="126"/>
    </row>
    <row r="32" spans="1:9" ht="30" x14ac:dyDescent="0.25">
      <c r="A32" s="6" t="s">
        <v>21</v>
      </c>
      <c r="B32" s="29" t="s">
        <v>46</v>
      </c>
      <c r="C32" s="59" t="s">
        <v>47</v>
      </c>
      <c r="D32" s="60" t="s">
        <v>65</v>
      </c>
      <c r="E32" s="61">
        <v>14.52</v>
      </c>
      <c r="F32" s="62">
        <v>154.5</v>
      </c>
      <c r="G32" s="61">
        <v>5.32</v>
      </c>
      <c r="H32" s="61">
        <v>14.09</v>
      </c>
      <c r="I32" s="61">
        <v>1.44</v>
      </c>
    </row>
    <row r="33" spans="1:9" ht="15.75" x14ac:dyDescent="0.25">
      <c r="A33" s="7"/>
      <c r="B33" s="29" t="s">
        <v>37</v>
      </c>
      <c r="C33" s="63" t="s">
        <v>38</v>
      </c>
      <c r="D33" s="60" t="s">
        <v>60</v>
      </c>
      <c r="E33" s="61">
        <v>7.14</v>
      </c>
      <c r="F33" s="62">
        <v>91.5</v>
      </c>
      <c r="G33" s="61">
        <v>2.04</v>
      </c>
      <c r="H33" s="61">
        <v>3.2</v>
      </c>
      <c r="I33" s="61">
        <v>13.63</v>
      </c>
    </row>
    <row r="34" spans="1:9" ht="15.75" x14ac:dyDescent="0.25">
      <c r="A34" s="7"/>
      <c r="B34" s="29" t="s">
        <v>16</v>
      </c>
      <c r="C34" s="63" t="s">
        <v>17</v>
      </c>
      <c r="D34" s="70" t="s">
        <v>18</v>
      </c>
      <c r="E34" s="71">
        <v>1.67</v>
      </c>
      <c r="F34" s="66">
        <v>60</v>
      </c>
      <c r="G34" s="67">
        <v>7.0000000000000007E-2</v>
      </c>
      <c r="H34" s="67">
        <v>0.02</v>
      </c>
      <c r="I34" s="67">
        <v>15</v>
      </c>
    </row>
    <row r="35" spans="1:9" ht="16.5" thickBot="1" x14ac:dyDescent="0.3">
      <c r="A35" s="7"/>
      <c r="B35" s="31"/>
      <c r="C35" s="63" t="s">
        <v>14</v>
      </c>
      <c r="D35" s="60" t="s">
        <v>12</v>
      </c>
      <c r="E35" s="61">
        <v>0.81</v>
      </c>
      <c r="F35" s="66">
        <v>46</v>
      </c>
      <c r="G35" s="67">
        <v>1.7</v>
      </c>
      <c r="H35" s="67">
        <v>0.3</v>
      </c>
      <c r="I35" s="67">
        <v>9</v>
      </c>
    </row>
    <row r="36" spans="1:9" ht="16.5" thickBot="1" x14ac:dyDescent="0.3">
      <c r="A36" s="8"/>
      <c r="B36" s="34"/>
      <c r="C36" s="94"/>
      <c r="D36" s="95"/>
      <c r="E36" s="127">
        <f>E32+E33+E34+E35</f>
        <v>24.139999999999997</v>
      </c>
      <c r="F36" s="128">
        <f>F32+F33+F34+F35</f>
        <v>352</v>
      </c>
      <c r="G36" s="129">
        <f>G32+G33+G34+G35</f>
        <v>9.1300000000000008</v>
      </c>
      <c r="H36" s="129">
        <f>H32+H33+H34+H35</f>
        <v>17.61</v>
      </c>
      <c r="I36" s="130">
        <f>I32+I33+I34+I35</f>
        <v>39.07</v>
      </c>
    </row>
    <row r="37" spans="1:9" ht="31.5" x14ac:dyDescent="0.25">
      <c r="A37" s="9" t="s">
        <v>22</v>
      </c>
      <c r="B37" s="33"/>
      <c r="C37" s="98"/>
      <c r="D37" s="99"/>
      <c r="E37" s="98"/>
      <c r="F37" s="79"/>
      <c r="G37" s="98"/>
      <c r="H37" s="98"/>
      <c r="I37" s="98"/>
    </row>
    <row r="38" spans="1:9" ht="15.75" x14ac:dyDescent="0.25">
      <c r="A38" s="39"/>
      <c r="B38" s="36" t="s">
        <v>20</v>
      </c>
      <c r="C38" s="77" t="s">
        <v>23</v>
      </c>
      <c r="D38" s="78" t="s">
        <v>13</v>
      </c>
      <c r="E38" s="77">
        <v>6.54</v>
      </c>
      <c r="F38" s="79">
        <v>107.25</v>
      </c>
      <c r="G38" s="80">
        <v>2.62</v>
      </c>
      <c r="H38" s="80">
        <v>5.09</v>
      </c>
      <c r="I38" s="80">
        <v>11.98</v>
      </c>
    </row>
    <row r="39" spans="1:9" ht="15.75" x14ac:dyDescent="0.25">
      <c r="A39" s="39"/>
      <c r="B39" s="29" t="s">
        <v>50</v>
      </c>
      <c r="C39" s="63" t="s">
        <v>76</v>
      </c>
      <c r="D39" s="60" t="s">
        <v>56</v>
      </c>
      <c r="E39" s="61">
        <v>14.94</v>
      </c>
      <c r="F39" s="100">
        <v>182</v>
      </c>
      <c r="G39" s="101">
        <v>6.74</v>
      </c>
      <c r="H39" s="101">
        <v>14</v>
      </c>
      <c r="I39" s="101">
        <v>7.09</v>
      </c>
    </row>
    <row r="40" spans="1:9" ht="15.75" x14ac:dyDescent="0.25">
      <c r="A40" s="39"/>
      <c r="B40" s="29" t="s">
        <v>51</v>
      </c>
      <c r="C40" s="63" t="s">
        <v>52</v>
      </c>
      <c r="D40" s="78" t="s">
        <v>64</v>
      </c>
      <c r="E40" s="61">
        <v>3.9</v>
      </c>
      <c r="F40" s="62">
        <v>176.73</v>
      </c>
      <c r="G40" s="65">
        <v>4.8499999999999996</v>
      </c>
      <c r="H40" s="65">
        <v>5.22</v>
      </c>
      <c r="I40" s="65">
        <v>27.5</v>
      </c>
    </row>
    <row r="41" spans="1:9" ht="15.75" x14ac:dyDescent="0.25">
      <c r="A41" s="39"/>
      <c r="B41" s="29" t="s">
        <v>16</v>
      </c>
      <c r="C41" s="63" t="s">
        <v>17</v>
      </c>
      <c r="D41" s="70" t="s">
        <v>18</v>
      </c>
      <c r="E41" s="71">
        <v>1.67</v>
      </c>
      <c r="F41" s="66">
        <v>60</v>
      </c>
      <c r="G41" s="67">
        <v>7.0000000000000007E-2</v>
      </c>
      <c r="H41" s="67">
        <v>0.02</v>
      </c>
      <c r="I41" s="67">
        <v>15</v>
      </c>
    </row>
    <row r="42" spans="1:9" ht="16.5" thickBot="1" x14ac:dyDescent="0.3">
      <c r="A42" s="39"/>
      <c r="B42" s="29"/>
      <c r="C42" s="63" t="s">
        <v>14</v>
      </c>
      <c r="D42" s="60" t="s">
        <v>12</v>
      </c>
      <c r="E42" s="61">
        <v>0.81</v>
      </c>
      <c r="F42" s="82"/>
      <c r="G42" s="67">
        <v>1.7</v>
      </c>
      <c r="H42" s="67">
        <v>0.3</v>
      </c>
      <c r="I42" s="67">
        <v>9</v>
      </c>
    </row>
    <row r="43" spans="1:9" ht="16.5" thickBot="1" x14ac:dyDescent="0.3">
      <c r="A43" s="40"/>
      <c r="B43" s="41"/>
      <c r="C43" s="102"/>
      <c r="D43" s="103"/>
      <c r="E43" s="131">
        <f>E38+E39+E40+E41+E42</f>
        <v>27.859999999999996</v>
      </c>
      <c r="F43" s="132">
        <f>F38+F39+F40+F41</f>
        <v>525.98</v>
      </c>
      <c r="G43" s="133">
        <f>G38+G39+G40+G41+G42</f>
        <v>15.979999999999999</v>
      </c>
      <c r="H43" s="133">
        <f>H38+H39+H40+H41+H42</f>
        <v>24.63</v>
      </c>
      <c r="I43" s="134">
        <f>I38+I39+I40+I41+I42</f>
        <v>70.569999999999993</v>
      </c>
    </row>
    <row r="44" spans="1:9" ht="16.5" thickBot="1" x14ac:dyDescent="0.3">
      <c r="A44" s="42"/>
      <c r="B44" s="38"/>
      <c r="C44" s="104"/>
      <c r="D44" s="105"/>
      <c r="E44" s="135">
        <f>E36+E43</f>
        <v>51.999999999999993</v>
      </c>
      <c r="F44" s="136"/>
      <c r="G44" s="137"/>
      <c r="H44" s="137"/>
      <c r="I44" s="138"/>
    </row>
    <row r="45" spans="1:9" ht="31.5" x14ac:dyDescent="0.25">
      <c r="A45" s="10" t="s">
        <v>25</v>
      </c>
      <c r="B45" s="52"/>
      <c r="C45" s="87" t="s">
        <v>39</v>
      </c>
      <c r="D45" s="70" t="s">
        <v>40</v>
      </c>
      <c r="E45" s="71">
        <v>13</v>
      </c>
      <c r="F45" s="88">
        <v>90</v>
      </c>
      <c r="G45" s="71"/>
      <c r="H45" s="71"/>
      <c r="I45" s="71">
        <v>20</v>
      </c>
    </row>
    <row r="46" spans="1:9" ht="15.75" x14ac:dyDescent="0.25">
      <c r="A46" s="11"/>
      <c r="B46" s="57" t="s">
        <v>54</v>
      </c>
      <c r="C46" s="89" t="s">
        <v>55</v>
      </c>
      <c r="D46" s="70" t="s">
        <v>56</v>
      </c>
      <c r="E46" s="71">
        <v>2.64</v>
      </c>
      <c r="F46" s="88">
        <v>171.5</v>
      </c>
      <c r="G46" s="71">
        <v>3.95</v>
      </c>
      <c r="H46" s="71">
        <v>4.25</v>
      </c>
      <c r="I46" s="71">
        <v>29.05</v>
      </c>
    </row>
    <row r="47" spans="1:9" ht="16.5" thickBot="1" x14ac:dyDescent="0.3">
      <c r="A47" s="11"/>
      <c r="B47" s="31"/>
      <c r="C47" s="63" t="s">
        <v>53</v>
      </c>
      <c r="D47" s="60" t="s">
        <v>30</v>
      </c>
      <c r="E47" s="61">
        <v>8.5</v>
      </c>
      <c r="F47" s="81">
        <v>47</v>
      </c>
      <c r="G47" s="61">
        <v>0.4</v>
      </c>
      <c r="H47" s="61">
        <v>0.4</v>
      </c>
      <c r="I47" s="61">
        <v>9.8000000000000007</v>
      </c>
    </row>
    <row r="48" spans="1:9" ht="16.5" thickBot="1" x14ac:dyDescent="0.3">
      <c r="A48" s="11"/>
      <c r="B48" s="34"/>
      <c r="C48" s="94"/>
      <c r="D48" s="95"/>
      <c r="E48" s="127">
        <f>E45+E46+E47</f>
        <v>24.14</v>
      </c>
      <c r="F48" s="128">
        <f>F45+F46+F47</f>
        <v>308.5</v>
      </c>
      <c r="G48" s="128">
        <f t="shared" ref="G48:I48" si="0">G45+G46+G47</f>
        <v>4.3500000000000005</v>
      </c>
      <c r="H48" s="128">
        <f t="shared" si="0"/>
        <v>4.6500000000000004</v>
      </c>
      <c r="I48" s="128">
        <f t="shared" si="0"/>
        <v>58.849999999999994</v>
      </c>
    </row>
    <row r="49" spans="1:9" ht="16.5" thickBot="1" x14ac:dyDescent="0.3">
      <c r="A49" s="43"/>
      <c r="B49" s="35"/>
      <c r="C49" s="94"/>
      <c r="D49" s="95"/>
      <c r="E49" s="127">
        <f>E48+E43</f>
        <v>52</v>
      </c>
      <c r="F49" s="139"/>
      <c r="G49" s="140"/>
      <c r="H49" s="140"/>
      <c r="I49" s="141"/>
    </row>
    <row r="50" spans="1:9" ht="15.75" x14ac:dyDescent="0.25">
      <c r="A50" s="44" t="s">
        <v>26</v>
      </c>
      <c r="B50" s="36" t="s">
        <v>20</v>
      </c>
      <c r="C50" s="77" t="s">
        <v>23</v>
      </c>
      <c r="D50" s="78" t="s">
        <v>68</v>
      </c>
      <c r="E50" s="77">
        <v>8.17</v>
      </c>
      <c r="F50" s="79">
        <v>107.25</v>
      </c>
      <c r="G50" s="80">
        <v>2.62</v>
      </c>
      <c r="H50" s="80">
        <v>5.09</v>
      </c>
      <c r="I50" s="80">
        <v>11.98</v>
      </c>
    </row>
    <row r="51" spans="1:9" ht="15.75" x14ac:dyDescent="0.25">
      <c r="A51" s="45"/>
      <c r="B51" s="29" t="s">
        <v>50</v>
      </c>
      <c r="C51" s="63" t="s">
        <v>76</v>
      </c>
      <c r="D51" s="60" t="s">
        <v>69</v>
      </c>
      <c r="E51" s="61">
        <v>16.43</v>
      </c>
      <c r="F51" s="100">
        <v>182</v>
      </c>
      <c r="G51" s="101">
        <v>6.74</v>
      </c>
      <c r="H51" s="101">
        <v>14</v>
      </c>
      <c r="I51" s="101">
        <v>7.09</v>
      </c>
    </row>
    <row r="52" spans="1:9" ht="15.75" x14ac:dyDescent="0.25">
      <c r="A52" s="45"/>
      <c r="B52" s="29" t="s">
        <v>51</v>
      </c>
      <c r="C52" s="63" t="s">
        <v>52</v>
      </c>
      <c r="D52" s="78" t="s">
        <v>70</v>
      </c>
      <c r="E52" s="61">
        <v>3.61</v>
      </c>
      <c r="F52" s="62">
        <v>176.73</v>
      </c>
      <c r="G52" s="65">
        <v>4.8499999999999996</v>
      </c>
      <c r="H52" s="65">
        <v>5.22</v>
      </c>
      <c r="I52" s="65">
        <v>27.5</v>
      </c>
    </row>
    <row r="53" spans="1:9" ht="15.75" x14ac:dyDescent="0.25">
      <c r="A53" s="45"/>
      <c r="B53" s="29" t="s">
        <v>16</v>
      </c>
      <c r="C53" s="63" t="s">
        <v>17</v>
      </c>
      <c r="D53" s="70" t="s">
        <v>18</v>
      </c>
      <c r="E53" s="71">
        <v>1.67</v>
      </c>
      <c r="F53" s="66">
        <v>60</v>
      </c>
      <c r="G53" s="67">
        <v>7.0000000000000007E-2</v>
      </c>
      <c r="H53" s="67">
        <v>0.02</v>
      </c>
      <c r="I53" s="67">
        <v>15</v>
      </c>
    </row>
    <row r="54" spans="1:9" ht="16.5" thickBot="1" x14ac:dyDescent="0.3">
      <c r="A54" s="45"/>
      <c r="B54" s="29"/>
      <c r="C54" s="63" t="s">
        <v>14</v>
      </c>
      <c r="D54" s="60" t="s">
        <v>12</v>
      </c>
      <c r="E54" s="61">
        <v>0.81</v>
      </c>
      <c r="F54" s="106"/>
      <c r="G54" s="67">
        <v>1.7</v>
      </c>
      <c r="H54" s="67">
        <v>0.3</v>
      </c>
      <c r="I54" s="67">
        <v>9</v>
      </c>
    </row>
    <row r="55" spans="1:9" ht="16.5" thickBot="1" x14ac:dyDescent="0.3">
      <c r="A55" s="40"/>
      <c r="B55" s="34"/>
      <c r="C55" s="94"/>
      <c r="D55" s="95"/>
      <c r="E55" s="131">
        <f>E50+E51+E52+E53+E54</f>
        <v>30.69</v>
      </c>
      <c r="F55" s="132">
        <f>F50+F51+F52+F53+F54</f>
        <v>525.98</v>
      </c>
      <c r="G55" s="142">
        <f>G50+G51+G52+G53+G54</f>
        <v>15.979999999999999</v>
      </c>
      <c r="H55" s="142">
        <f>H50+H51+H52+H53+H54</f>
        <v>24.63</v>
      </c>
      <c r="I55" s="143">
        <f>I50+I51+I52+I53+I54</f>
        <v>70.569999999999993</v>
      </c>
    </row>
    <row r="56" spans="1:9" ht="15.75" x14ac:dyDescent="0.25">
      <c r="A56" s="146" t="s">
        <v>27</v>
      </c>
      <c r="B56" s="57" t="s">
        <v>54</v>
      </c>
      <c r="C56" s="89" t="s">
        <v>55</v>
      </c>
      <c r="D56" s="70" t="s">
        <v>56</v>
      </c>
      <c r="E56" s="71">
        <v>2.64</v>
      </c>
      <c r="F56" s="88">
        <v>171.5</v>
      </c>
      <c r="G56" s="71">
        <v>3.95</v>
      </c>
      <c r="H56" s="71">
        <v>4.25</v>
      </c>
      <c r="I56" s="71">
        <v>29.05</v>
      </c>
    </row>
    <row r="57" spans="1:9" ht="16.5" thickBot="1" x14ac:dyDescent="0.3">
      <c r="A57" s="147"/>
      <c r="B57" s="29" t="s">
        <v>16</v>
      </c>
      <c r="C57" s="63" t="s">
        <v>17</v>
      </c>
      <c r="D57" s="70" t="s">
        <v>18</v>
      </c>
      <c r="E57" s="71">
        <v>1.67</v>
      </c>
      <c r="F57" s="66">
        <v>60</v>
      </c>
      <c r="G57" s="67">
        <v>7.0000000000000007E-2</v>
      </c>
      <c r="H57" s="67">
        <v>0.02</v>
      </c>
      <c r="I57" s="67">
        <v>15</v>
      </c>
    </row>
    <row r="58" spans="1:9" ht="16.5" thickBot="1" x14ac:dyDescent="0.3">
      <c r="A58" s="147"/>
      <c r="B58" s="34"/>
      <c r="C58" s="94"/>
      <c r="D58" s="95"/>
      <c r="E58" s="96">
        <f>E56+E57</f>
        <v>4.3100000000000005</v>
      </c>
      <c r="F58" s="97">
        <f>F56+F57</f>
        <v>231.5</v>
      </c>
      <c r="G58" s="107">
        <f t="shared" ref="G58:I58" si="1">G56+G57</f>
        <v>4.0200000000000005</v>
      </c>
      <c r="H58" s="107">
        <f t="shared" si="1"/>
        <v>4.2699999999999996</v>
      </c>
      <c r="I58" s="108">
        <f t="shared" si="1"/>
        <v>44.05</v>
      </c>
    </row>
    <row r="59" spans="1:9" ht="16.5" thickBot="1" x14ac:dyDescent="0.3">
      <c r="A59" s="148"/>
      <c r="B59" s="34"/>
      <c r="C59" s="94"/>
      <c r="D59" s="95"/>
      <c r="E59" s="127">
        <f>E55+E58</f>
        <v>35</v>
      </c>
      <c r="F59" s="139"/>
      <c r="G59" s="140"/>
      <c r="H59" s="140"/>
      <c r="I59" s="141"/>
    </row>
    <row r="60" spans="1:9" ht="30.75" x14ac:dyDescent="0.25">
      <c r="A60" s="146" t="s">
        <v>42</v>
      </c>
      <c r="B60" s="36" t="s">
        <v>20</v>
      </c>
      <c r="C60" s="77" t="s">
        <v>48</v>
      </c>
      <c r="D60" s="78" t="s">
        <v>49</v>
      </c>
      <c r="E60" s="77">
        <v>9.77</v>
      </c>
      <c r="F60" s="79">
        <v>123.25</v>
      </c>
      <c r="G60" s="80">
        <v>2.2799999999999998</v>
      </c>
      <c r="H60" s="80">
        <v>6.59</v>
      </c>
      <c r="I60" s="80">
        <v>12.34</v>
      </c>
    </row>
    <row r="61" spans="1:9" ht="15.75" x14ac:dyDescent="0.25">
      <c r="A61" s="147"/>
      <c r="B61" s="29" t="s">
        <v>50</v>
      </c>
      <c r="C61" s="63" t="s">
        <v>76</v>
      </c>
      <c r="D61" s="60" t="s">
        <v>71</v>
      </c>
      <c r="E61" s="61">
        <v>20.92</v>
      </c>
      <c r="F61" s="61">
        <v>364</v>
      </c>
      <c r="G61" s="61">
        <v>13.48</v>
      </c>
      <c r="H61" s="61">
        <v>27.82</v>
      </c>
      <c r="I61" s="61">
        <v>14.18</v>
      </c>
    </row>
    <row r="62" spans="1:9" ht="15.75" x14ac:dyDescent="0.25">
      <c r="A62" s="147"/>
      <c r="B62" s="29" t="s">
        <v>51</v>
      </c>
      <c r="C62" s="63" t="s">
        <v>52</v>
      </c>
      <c r="D62" s="60" t="s">
        <v>72</v>
      </c>
      <c r="E62" s="61">
        <v>2.54</v>
      </c>
      <c r="F62" s="61">
        <v>146.59</v>
      </c>
      <c r="G62" s="61">
        <v>4.08</v>
      </c>
      <c r="H62" s="61">
        <v>4.33</v>
      </c>
      <c r="I62" s="61">
        <v>22.8</v>
      </c>
    </row>
    <row r="63" spans="1:9" ht="15.75" x14ac:dyDescent="0.25">
      <c r="A63" s="147"/>
      <c r="B63" s="29" t="s">
        <v>16</v>
      </c>
      <c r="C63" s="63" t="s">
        <v>17</v>
      </c>
      <c r="D63" s="70" t="s">
        <v>18</v>
      </c>
      <c r="E63" s="71">
        <v>1.67</v>
      </c>
      <c r="F63" s="66">
        <v>60</v>
      </c>
      <c r="G63" s="67">
        <v>7.0000000000000007E-2</v>
      </c>
      <c r="H63" s="67">
        <v>0.02</v>
      </c>
      <c r="I63" s="67">
        <v>15</v>
      </c>
    </row>
    <row r="64" spans="1:9" ht="15.75" x14ac:dyDescent="0.25">
      <c r="A64" s="147"/>
      <c r="B64" s="29"/>
      <c r="C64" s="63" t="s">
        <v>53</v>
      </c>
      <c r="D64" s="60" t="s">
        <v>30</v>
      </c>
      <c r="E64" s="61">
        <v>8.5</v>
      </c>
      <c r="F64" s="81">
        <v>47</v>
      </c>
      <c r="G64" s="61">
        <v>0.4</v>
      </c>
      <c r="H64" s="61">
        <v>0.4</v>
      </c>
      <c r="I64" s="61">
        <v>9.8000000000000007</v>
      </c>
    </row>
    <row r="65" spans="1:9" ht="15.75" x14ac:dyDescent="0.25">
      <c r="A65" s="147"/>
      <c r="B65" s="29"/>
      <c r="C65" s="63" t="s">
        <v>14</v>
      </c>
      <c r="D65" s="60" t="s">
        <v>12</v>
      </c>
      <c r="E65" s="61">
        <v>0.81</v>
      </c>
      <c r="F65" s="82"/>
      <c r="G65" s="67">
        <v>1.7</v>
      </c>
      <c r="H65" s="67">
        <v>0.3</v>
      </c>
      <c r="I65" s="67">
        <v>9</v>
      </c>
    </row>
    <row r="66" spans="1:9" ht="16.5" thickBot="1" x14ac:dyDescent="0.3">
      <c r="A66" s="147"/>
      <c r="B66" s="31"/>
      <c r="C66" s="83" t="s">
        <v>19</v>
      </c>
      <c r="D66" s="84" t="s">
        <v>12</v>
      </c>
      <c r="E66" s="83">
        <v>1.31</v>
      </c>
      <c r="F66" s="85">
        <v>56</v>
      </c>
      <c r="G66" s="86">
        <v>1.6</v>
      </c>
      <c r="H66" s="86">
        <v>0.6</v>
      </c>
      <c r="I66" s="86">
        <v>10.8</v>
      </c>
    </row>
    <row r="67" spans="1:9" ht="15.75" x14ac:dyDescent="0.25">
      <c r="A67" s="147"/>
      <c r="B67" s="37"/>
      <c r="C67" s="63"/>
      <c r="D67" s="60"/>
      <c r="E67" s="61"/>
      <c r="F67" s="81"/>
      <c r="G67" s="61"/>
      <c r="H67" s="61"/>
      <c r="I67" s="61"/>
    </row>
    <row r="68" spans="1:9" ht="16.5" thickBot="1" x14ac:dyDescent="0.3">
      <c r="A68" s="147"/>
      <c r="B68" s="37"/>
      <c r="C68" s="72"/>
      <c r="D68" s="73"/>
      <c r="E68" s="74"/>
      <c r="F68" s="75"/>
      <c r="G68" s="76"/>
      <c r="H68" s="76"/>
      <c r="I68" s="76"/>
    </row>
    <row r="69" spans="1:9" ht="16.5" thickBot="1" x14ac:dyDescent="0.3">
      <c r="A69" s="148"/>
      <c r="B69" s="34"/>
      <c r="C69" s="94"/>
      <c r="D69" s="95"/>
      <c r="E69" s="131">
        <f>E60+E61+E62+E63+E64+E65+E66</f>
        <v>45.52000000000001</v>
      </c>
      <c r="F69" s="132">
        <f>F61+F62+F63+F64+F65+F66+F67</f>
        <v>673.59</v>
      </c>
      <c r="G69" s="142">
        <f>G61+G62+G63+G64+G65+G66+G67</f>
        <v>21.330000000000002</v>
      </c>
      <c r="H69" s="142">
        <f>H61+H62+H63+H64+H65+H66+H67</f>
        <v>33.47</v>
      </c>
      <c r="I69" s="143">
        <f>I61+I62+I63+I64+I65+I66+I67</f>
        <v>81.58</v>
      </c>
    </row>
    <row r="70" spans="1:9" ht="15.75" x14ac:dyDescent="0.25">
      <c r="A70" s="146" t="s">
        <v>28</v>
      </c>
      <c r="B70" s="36" t="s">
        <v>20</v>
      </c>
      <c r="C70" s="77" t="s">
        <v>23</v>
      </c>
      <c r="D70" s="78" t="s">
        <v>13</v>
      </c>
      <c r="E70" s="77">
        <v>6.54</v>
      </c>
      <c r="F70" s="79">
        <v>107.25</v>
      </c>
      <c r="G70" s="80">
        <v>2.62</v>
      </c>
      <c r="H70" s="80">
        <v>5.09</v>
      </c>
      <c r="I70" s="80">
        <v>11.98</v>
      </c>
    </row>
    <row r="71" spans="1:9" ht="15.75" x14ac:dyDescent="0.25">
      <c r="A71" s="147"/>
      <c r="B71" s="29" t="s">
        <v>50</v>
      </c>
      <c r="C71" s="63" t="s">
        <v>76</v>
      </c>
      <c r="D71" s="60" t="s">
        <v>56</v>
      </c>
      <c r="E71" s="61">
        <v>14.94</v>
      </c>
      <c r="F71" s="100">
        <v>182</v>
      </c>
      <c r="G71" s="101">
        <v>6.74</v>
      </c>
      <c r="H71" s="101">
        <v>14</v>
      </c>
      <c r="I71" s="101">
        <v>7.09</v>
      </c>
    </row>
    <row r="72" spans="1:9" ht="15.75" x14ac:dyDescent="0.25">
      <c r="A72" s="147"/>
      <c r="B72" s="29" t="s">
        <v>51</v>
      </c>
      <c r="C72" s="63" t="s">
        <v>52</v>
      </c>
      <c r="D72" s="78" t="s">
        <v>73</v>
      </c>
      <c r="E72" s="61">
        <v>3.04</v>
      </c>
      <c r="F72" s="62">
        <v>176.73</v>
      </c>
      <c r="G72" s="65">
        <v>4.8499999999999996</v>
      </c>
      <c r="H72" s="65">
        <v>5.22</v>
      </c>
      <c r="I72" s="65">
        <v>27.5</v>
      </c>
    </row>
    <row r="73" spans="1:9" ht="15.75" x14ac:dyDescent="0.25">
      <c r="A73" s="147"/>
      <c r="B73" s="29" t="s">
        <v>16</v>
      </c>
      <c r="C73" s="63" t="s">
        <v>17</v>
      </c>
      <c r="D73" s="70" t="s">
        <v>18</v>
      </c>
      <c r="E73" s="71">
        <v>1.67</v>
      </c>
      <c r="F73" s="66">
        <v>60</v>
      </c>
      <c r="G73" s="67">
        <v>7.0000000000000007E-2</v>
      </c>
      <c r="H73" s="67">
        <v>0.02</v>
      </c>
      <c r="I73" s="67">
        <v>15</v>
      </c>
    </row>
    <row r="74" spans="1:9" ht="16.5" thickBot="1" x14ac:dyDescent="0.3">
      <c r="A74" s="147"/>
      <c r="B74" s="29"/>
      <c r="C74" s="63" t="s">
        <v>14</v>
      </c>
      <c r="D74" s="60" t="s">
        <v>12</v>
      </c>
      <c r="E74" s="61">
        <v>0.81</v>
      </c>
      <c r="F74" s="106"/>
      <c r="G74" s="67">
        <v>1.7</v>
      </c>
      <c r="H74" s="67">
        <v>0.3</v>
      </c>
      <c r="I74" s="67">
        <v>9</v>
      </c>
    </row>
    <row r="75" spans="1:9" ht="16.5" thickBot="1" x14ac:dyDescent="0.3">
      <c r="A75" s="148"/>
      <c r="B75" s="34"/>
      <c r="C75" s="94"/>
      <c r="D75" s="95"/>
      <c r="E75" s="127">
        <f>E70+E71+E72+E73+E74</f>
        <v>26.999999999999996</v>
      </c>
      <c r="F75" s="128">
        <f>F70+F71+F72+F73+F74</f>
        <v>525.98</v>
      </c>
      <c r="G75" s="140">
        <f>G70+G71+G72+G73+G74</f>
        <v>15.979999999999999</v>
      </c>
      <c r="H75" s="140">
        <f>H70+H71+H72+H73+H74</f>
        <v>24.63</v>
      </c>
      <c r="I75" s="141">
        <f>I70+I71+I72+I73+I74</f>
        <v>70.569999999999993</v>
      </c>
    </row>
    <row r="76" spans="1:9" ht="15.75" x14ac:dyDescent="0.25">
      <c r="A76" s="56"/>
      <c r="B76" s="33" t="s">
        <v>74</v>
      </c>
      <c r="C76" s="98" t="s">
        <v>75</v>
      </c>
      <c r="D76" s="99" t="s">
        <v>30</v>
      </c>
      <c r="E76" s="109">
        <v>7.7</v>
      </c>
      <c r="F76" s="110">
        <v>304</v>
      </c>
      <c r="G76" s="98">
        <v>5.5</v>
      </c>
      <c r="H76" s="98">
        <v>4.99</v>
      </c>
      <c r="I76" s="98">
        <v>59.23</v>
      </c>
    </row>
    <row r="77" spans="1:9" ht="15.75" x14ac:dyDescent="0.25">
      <c r="A77" s="56"/>
      <c r="B77" s="28" t="s">
        <v>43</v>
      </c>
      <c r="C77" s="80" t="s">
        <v>44</v>
      </c>
      <c r="D77" s="111" t="s">
        <v>30</v>
      </c>
      <c r="E77" s="112">
        <v>22.55</v>
      </c>
      <c r="F77" s="113">
        <v>299</v>
      </c>
      <c r="G77" s="80">
        <v>10.09</v>
      </c>
      <c r="H77" s="80">
        <v>11.1</v>
      </c>
      <c r="I77" s="80">
        <v>28.6</v>
      </c>
    </row>
    <row r="78" spans="1:9" ht="15.75" x14ac:dyDescent="0.25">
      <c r="A78" s="56"/>
      <c r="B78" s="28" t="s">
        <v>54</v>
      </c>
      <c r="C78" s="80" t="s">
        <v>55</v>
      </c>
      <c r="D78" s="111" t="s">
        <v>56</v>
      </c>
      <c r="E78" s="112">
        <v>2.64</v>
      </c>
      <c r="F78" s="113">
        <v>171.5</v>
      </c>
      <c r="G78" s="80">
        <v>3.95</v>
      </c>
      <c r="H78" s="80">
        <v>4.25</v>
      </c>
      <c r="I78" s="80">
        <v>29.05</v>
      </c>
    </row>
    <row r="79" spans="1:9" ht="15.75" customHeight="1" x14ac:dyDescent="0.25">
      <c r="A79" s="58" t="s">
        <v>29</v>
      </c>
      <c r="B79" s="28" t="s">
        <v>24</v>
      </c>
      <c r="C79" s="80" t="s">
        <v>17</v>
      </c>
      <c r="D79" s="111" t="s">
        <v>18</v>
      </c>
      <c r="E79" s="80">
        <v>1.67</v>
      </c>
      <c r="F79" s="100">
        <v>60</v>
      </c>
      <c r="G79" s="80">
        <v>7.0000000000000007E-2</v>
      </c>
      <c r="H79" s="80">
        <v>0.02</v>
      </c>
      <c r="I79" s="80">
        <v>15</v>
      </c>
    </row>
    <row r="80" spans="1:9" x14ac:dyDescent="0.25">
      <c r="A80" s="42"/>
      <c r="B80" s="42"/>
      <c r="C80" s="42"/>
      <c r="D80" s="46"/>
      <c r="E80" s="50"/>
      <c r="F80" s="42"/>
      <c r="G80" s="42"/>
      <c r="H80" s="42"/>
      <c r="I80" s="42"/>
    </row>
    <row r="81" spans="1:9" ht="15.75" x14ac:dyDescent="0.25">
      <c r="A81" s="47"/>
      <c r="B81" s="47"/>
      <c r="C81" s="47"/>
      <c r="D81" s="48"/>
      <c r="E81" s="47"/>
      <c r="F81" s="47"/>
      <c r="G81" s="49"/>
      <c r="H81" s="49"/>
      <c r="I81" s="42"/>
    </row>
    <row r="82" spans="1:9" ht="15.75" x14ac:dyDescent="0.25">
      <c r="A82" s="47"/>
      <c r="B82" s="47"/>
      <c r="C82" s="47"/>
      <c r="D82" s="48"/>
      <c r="E82" s="47"/>
      <c r="F82" s="47"/>
      <c r="G82" s="49"/>
      <c r="H82" s="49"/>
      <c r="I82" s="42"/>
    </row>
    <row r="83" spans="1:9" ht="15.75" x14ac:dyDescent="0.25">
      <c r="A83" s="47"/>
      <c r="B83" s="47"/>
      <c r="C83" s="47"/>
      <c r="D83" s="48"/>
      <c r="E83" s="47"/>
      <c r="F83" s="47"/>
      <c r="G83" s="49"/>
      <c r="H83" s="49"/>
      <c r="I83" s="42"/>
    </row>
    <row r="84" spans="1:9" x14ac:dyDescent="0.25">
      <c r="A84" s="42"/>
      <c r="B84" s="42"/>
      <c r="C84" s="42"/>
      <c r="D84" s="46"/>
      <c r="E84" s="42"/>
      <c r="F84" s="42"/>
      <c r="G84" s="42"/>
      <c r="H84" s="42"/>
      <c r="I84" s="42"/>
    </row>
  </sheetData>
  <mergeCells count="4">
    <mergeCell ref="B2:C2"/>
    <mergeCell ref="A56:A59"/>
    <mergeCell ref="A60:A69"/>
    <mergeCell ref="A70:A75"/>
  </mergeCells>
  <pageMargins left="0.70866141732283472" right="0.70866141732283472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2022-06-01T04:51:38Z</dcterms:modified>
</cp:coreProperties>
</file>