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2DBE300E-7225-418C-A8AC-7C463EE2D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" i="1" l="1"/>
  <c r="E88" i="1"/>
  <c r="F84" i="1"/>
  <c r="E84" i="1"/>
  <c r="F77" i="1"/>
  <c r="E77" i="1"/>
  <c r="F63" i="1"/>
  <c r="E63" i="1"/>
  <c r="F50" i="1"/>
  <c r="E50" i="1"/>
  <c r="F41" i="1"/>
  <c r="F35" i="1"/>
  <c r="E35" i="1"/>
  <c r="F31" i="1"/>
  <c r="E31" i="1"/>
  <c r="E36" i="1" s="1"/>
  <c r="F17" i="1"/>
  <c r="E17" i="1"/>
  <c r="F11" i="1"/>
  <c r="E11" i="1"/>
  <c r="I63" i="1"/>
  <c r="H63" i="1"/>
  <c r="G63" i="1"/>
  <c r="I77" i="1"/>
  <c r="H77" i="1"/>
  <c r="G77" i="1"/>
  <c r="I84" i="1"/>
  <c r="H84" i="1"/>
  <c r="G84" i="1"/>
  <c r="I31" i="1"/>
  <c r="H31" i="1"/>
  <c r="G31" i="1"/>
  <c r="I35" i="1"/>
  <c r="H35" i="1"/>
  <c r="G35" i="1"/>
  <c r="G22" i="1"/>
  <c r="F22" i="1"/>
  <c r="I17" i="1"/>
  <c r="H17" i="1"/>
  <c r="G17" i="1"/>
  <c r="I11" i="1"/>
  <c r="H11" i="1"/>
  <c r="G11" i="1"/>
  <c r="I88" i="1"/>
  <c r="H88" i="1"/>
  <c r="G88" i="1"/>
  <c r="I55" i="1"/>
  <c r="H55" i="1"/>
  <c r="G55" i="1"/>
  <c r="F55" i="1"/>
  <c r="I66" i="1"/>
  <c r="H66" i="1"/>
  <c r="G66" i="1"/>
  <c r="F66" i="1"/>
  <c r="I41" i="1"/>
  <c r="H41" i="1"/>
  <c r="G41" i="1"/>
  <c r="E41" i="1"/>
  <c r="G50" i="1"/>
  <c r="H50" i="1"/>
  <c r="I50" i="1"/>
  <c r="E55" i="1"/>
  <c r="E56" i="1"/>
  <c r="E22" i="1"/>
  <c r="E66" i="1"/>
  <c r="I22" i="1"/>
  <c r="H22" i="1"/>
  <c r="E51" i="1" l="1"/>
  <c r="E67" i="1"/>
</calcChain>
</file>

<file path=xl/sharedStrings.xml><?xml version="1.0" encoding="utf-8"?>
<sst xmlns="http://schemas.openxmlformats.org/spreadsheetml/2006/main" count="167" uniqueCount="79">
  <si>
    <t>Бутерброд с сыром</t>
  </si>
  <si>
    <t>Чай с сахаром</t>
  </si>
  <si>
    <t>Батон</t>
  </si>
  <si>
    <t>Пирожок с повидлом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</si>
  <si>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</si>
  <si>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</si>
  <si>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</si>
  <si>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</si>
  <si>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</si>
  <si>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</si>
  <si>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</si>
  <si>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</si>
  <si>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</si>
  <si>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</si>
  <si>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</si>
  <si>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</si>
  <si>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</si>
  <si>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</si>
  <si>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</si>
  <si>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</si>
  <si>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</si>
  <si>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</si>
  <si>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</si>
  <si>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</si>
  <si>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</si>
  <si>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</si>
  <si>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</si>
  <si>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</si>
  <si>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</si>
  <si>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</si>
  <si>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</si>
  <si>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</si>
  <si>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</si>
  <si>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3-2015</t>
  </si>
  <si>
    <t>100</t>
  </si>
  <si>
    <t>Пицца школьная</t>
  </si>
  <si>
    <t>413-2015</t>
  </si>
  <si>
    <t>406-2015</t>
  </si>
  <si>
    <t>250</t>
  </si>
  <si>
    <t>203-2015</t>
  </si>
  <si>
    <t>Зефир</t>
  </si>
  <si>
    <t>40</t>
  </si>
  <si>
    <t>Завтрак 1-11</t>
  </si>
  <si>
    <t xml:space="preserve">Омлет с сыром  </t>
  </si>
  <si>
    <t>Завтрак   компенсационно</t>
  </si>
  <si>
    <t>8/20</t>
  </si>
  <si>
    <t>Печенье</t>
  </si>
  <si>
    <t xml:space="preserve">Омлет с сыром </t>
  </si>
  <si>
    <t>769-2004</t>
  </si>
  <si>
    <t>Булочка Домашняя</t>
  </si>
  <si>
    <t>2-я смена Обед 2-7               6-7</t>
  </si>
  <si>
    <t>Обед 2-я смена компенсационно</t>
  </si>
  <si>
    <t>200/15/7</t>
  </si>
  <si>
    <t>Омлет с сыром  и маслом</t>
  </si>
  <si>
    <t>99-2015</t>
  </si>
  <si>
    <t>Суп овощной</t>
  </si>
  <si>
    <t>291-2015</t>
  </si>
  <si>
    <t>Плов из птицы</t>
  </si>
  <si>
    <t>387-2015</t>
  </si>
  <si>
    <t>Напиток из варенья</t>
  </si>
  <si>
    <t>30</t>
  </si>
  <si>
    <t>Бутерброд с сыром и маслом</t>
  </si>
  <si>
    <t>379-2015</t>
  </si>
  <si>
    <t>Напиток кофейный</t>
  </si>
  <si>
    <t>Рис с овощами</t>
  </si>
  <si>
    <t>10/20</t>
  </si>
  <si>
    <t>69/5</t>
  </si>
  <si>
    <t>15/20</t>
  </si>
  <si>
    <t>97/5</t>
  </si>
  <si>
    <t>20/20</t>
  </si>
  <si>
    <t>Мандарин 2 шт</t>
  </si>
  <si>
    <t>220</t>
  </si>
  <si>
    <t>47/100</t>
  </si>
  <si>
    <t>63/5</t>
  </si>
  <si>
    <t>33/100</t>
  </si>
  <si>
    <t>108</t>
  </si>
  <si>
    <t>57/100</t>
  </si>
  <si>
    <t>37/100</t>
  </si>
  <si>
    <t>44/100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</si>
</sst>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90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8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NumberFormat="1" applyFont="1" applyFill="1" applyBorder="1" applyAlignment="1" applyProtection="1">
      <alignment vertical="top"/>
    </xf>
    <xf numFmtId="0" fontId="0" fillId="0" borderId="9" xfId="0" applyBorder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0" borderId="5" xfId="2" applyFont="1" applyBorder="1" applyAlignment="1"/>
    <xf numFmtId="0" fontId="7" fillId="0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1" xfId="193" applyFont="1" applyBorder="1" applyAlignment="1"/>
    <xf numFmtId="2" fontId="3" fillId="2" borderId="15" xfId="0" applyNumberFormat="1" applyFont="1" applyFill="1" applyBorder="1" applyAlignment="1" applyProtection="1">
      <protection locked="0"/>
    </xf>
    <xf numFmtId="49" fontId="3" fillId="2" borderId="15" xfId="0" applyNumberFormat="1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1" xfId="2" applyNumberFormat="1" applyFont="1" applyFill="1" applyBorder="1" applyAlignment="1" applyProtection="1"/>
    <xf numFmtId="164" fontId="3" fillId="2" borderId="16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1" fontId="3" fillId="2" borderId="16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2" fontId="3" fillId="2" borderId="17" xfId="0" applyNumberFormat="1" applyFont="1" applyFill="1" applyBorder="1" applyAlignment="1" applyProtection="1">
      <protection locked="0"/>
    </xf>
    <xf numFmtId="0" fontId="3" fillId="2" borderId="17" xfId="0" applyFont="1" applyFill="1" applyBorder="1" applyAlignment="1"/>
    <xf numFmtId="49" fontId="3" fillId="2" borderId="17" xfId="0" applyNumberFormat="1" applyFont="1" applyFill="1" applyBorder="1" applyAlignment="1" applyProtection="1">
      <protection locked="0"/>
    </xf>
    <xf numFmtId="0" fontId="5" fillId="2" borderId="18" xfId="0" applyFont="1" applyFill="1" applyBorder="1" applyAlignment="1">
      <alignment wrapText="1"/>
    </xf>
    <xf numFmtId="1" fontId="3" fillId="2" borderId="19" xfId="0" applyNumberFormat="1" applyFont="1" applyFill="1" applyBorder="1" applyAlignment="1" applyProtection="1">
      <protection locked="0"/>
    </xf>
    <xf numFmtId="0" fontId="3" fillId="0" borderId="15" xfId="159" applyFont="1" applyBorder="1" applyAlignment="1"/>
    <xf numFmtId="0" fontId="3" fillId="2" borderId="13" xfId="0" applyFont="1" applyFill="1" applyBorder="1" applyAlignment="1" applyProtection="1">
      <protection locked="0"/>
    </xf>
    <xf numFmtId="49" fontId="3" fillId="2" borderId="13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  <xf numFmtId="1" fontId="3" fillId="2" borderId="12" xfId="0" applyNumberFormat="1" applyFont="1" applyFill="1" applyBorder="1" applyAlignment="1" applyProtection="1">
      <protection locked="0"/>
    </xf>
    <xf numFmtId="49" fontId="3" fillId="0" borderId="13" xfId="0" applyNumberFormat="1" applyFont="1" applyBorder="1" applyAlignment="1"/>
    <xf numFmtId="49" fontId="3" fillId="0" borderId="17" xfId="0" applyNumberFormat="1" applyFont="1" applyBorder="1" applyAlignment="1"/>
    <xf numFmtId="49" fontId="3" fillId="0" borderId="1" xfId="0" applyNumberFormat="1" applyFont="1" applyBorder="1" applyAlignment="1"/>
    <xf numFmtId="49" fontId="3" fillId="0" borderId="13" xfId="123" applyNumberFormat="1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49" fontId="3" fillId="0" borderId="17" xfId="169" applyNumberFormat="1" applyFont="1" applyBorder="1" applyAlignment="1"/>
    <xf numFmtId="0" fontId="1" fillId="0" borderId="1" xfId="45" applyFont="1" applyBorder="1" applyAlignment="1"/>
    <xf numFmtId="0" fontId="1" fillId="0" borderId="16" xfId="45" applyFont="1" applyBorder="1" applyAlignment="1"/>
    <xf numFmtId="49" fontId="3" fillId="0" borderId="15" xfId="0" applyNumberFormat="1" applyFont="1" applyBorder="1" applyAlignment="1"/>
    <xf numFmtId="0" fontId="3" fillId="0" borderId="15" xfId="0" applyNumberFormat="1" applyFont="1" applyFill="1" applyBorder="1" applyAlignment="1" applyProtection="1"/>
    <xf numFmtId="49" fontId="3" fillId="0" borderId="15" xfId="0" applyNumberFormat="1" applyFont="1" applyFill="1" applyBorder="1" applyAlignment="1" applyProtection="1"/>
    <xf numFmtId="0" fontId="3" fillId="0" borderId="19" xfId="0" applyNumberFormat="1" applyFont="1" applyFill="1" applyBorder="1" applyAlignment="1" applyProtection="1"/>
    <xf numFmtId="0" fontId="3" fillId="0" borderId="1" xfId="45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2" fontId="4" fillId="2" borderId="13" xfId="0" applyNumberFormat="1" applyFont="1" applyFill="1" applyBorder="1" applyAlignment="1" applyProtection="1">
      <protection locked="0"/>
    </xf>
    <xf numFmtId="164" fontId="4" fillId="2" borderId="12" xfId="0" applyNumberFormat="1" applyFont="1" applyFill="1" applyBorder="1" applyAlignment="1" applyProtection="1">
      <protection locked="0"/>
    </xf>
    <xf numFmtId="0" fontId="0" fillId="2" borderId="0" xfId="0" applyFill="1"/>
    <xf numFmtId="0" fontId="3" fillId="2" borderId="13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/>
    <xf numFmtId="0" fontId="3" fillId="0" borderId="15" xfId="0" applyFont="1" applyBorder="1" applyAlignment="1"/>
    <xf numFmtId="0" fontId="3" fillId="0" borderId="13" xfId="0" applyFont="1" applyBorder="1" applyAlignment="1"/>
    <xf numFmtId="0" fontId="3" fillId="0" borderId="1" xfId="159" applyFont="1" applyBorder="1" applyAlignment="1"/>
    <xf numFmtId="0" fontId="3" fillId="0" borderId="17" xfId="0" applyFont="1" applyBorder="1" applyAlignment="1"/>
    <xf numFmtId="0" fontId="3" fillId="0" borderId="13" xfId="123" applyFont="1" applyBorder="1" applyAlignment="1"/>
    <xf numFmtId="0" fontId="3" fillId="0" borderId="17" xfId="169" applyFont="1" applyBorder="1" applyAlignment="1"/>
    <xf numFmtId="0" fontId="3" fillId="0" borderId="19" xfId="0" applyFont="1" applyBorder="1" applyAlignment="1"/>
    <xf numFmtId="0" fontId="3" fillId="0" borderId="16" xfId="0" applyFont="1" applyBorder="1" applyAlignment="1"/>
    <xf numFmtId="0" fontId="3" fillId="0" borderId="20" xfId="0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0" fontId="0" fillId="0" borderId="15" xfId="0" applyBorder="1"/>
    <xf numFmtId="49" fontId="0" fillId="0" borderId="15" xfId="0" applyNumberFormat="1" applyBorder="1" applyAlignment="1">
      <alignment horizontal="right"/>
    </xf>
    <xf numFmtId="164" fontId="4" fillId="2" borderId="13" xfId="0" applyNumberFormat="1" applyFont="1" applyFill="1" applyBorder="1" applyAlignment="1" applyProtection="1">
      <protection locked="0"/>
    </xf>
    <xf numFmtId="164" fontId="4" fillId="2" borderId="11" xfId="0" applyNumberFormat="1" applyFont="1" applyFill="1" applyBorder="1" applyAlignment="1" applyProtection="1">
      <protection locked="0"/>
    </xf>
    <xf numFmtId="49" fontId="3" fillId="0" borderId="13" xfId="47" applyNumberFormat="1" applyFont="1" applyBorder="1" applyAlignment="1"/>
    <xf numFmtId="0" fontId="3" fillId="0" borderId="13" xfId="47" applyFont="1" applyBorder="1" applyAlignment="1"/>
    <xf numFmtId="49" fontId="3" fillId="0" borderId="21" xfId="0" applyNumberFormat="1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14" xfId="0" applyNumberFormat="1" applyFont="1" applyFill="1" applyBorder="1" applyAlignment="1" applyProtection="1"/>
    <xf numFmtId="49" fontId="3" fillId="2" borderId="10" xfId="0" applyNumberFormat="1" applyFont="1" applyFill="1" applyBorder="1" applyAlignment="1" applyProtection="1">
      <protection locked="0"/>
    </xf>
    <xf numFmtId="0" fontId="3" fillId="0" borderId="14" xfId="0" applyFont="1" applyBorder="1" applyAlignment="1"/>
    <xf numFmtId="0" fontId="3" fillId="2" borderId="1" xfId="0" applyFont="1" applyFill="1" applyBorder="1" applyAlignment="1">
      <alignment wrapText="1"/>
    </xf>
    <xf numFmtId="49" fontId="3" fillId="2" borderId="13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  <xf numFmtId="164" fontId="3" fillId="2" borderId="16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1" fontId="3" fillId="2" borderId="16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 applyProtection="1">
      <protection locked="0"/>
    </xf>
    <xf numFmtId="0" fontId="3" fillId="2" borderId="17" xfId="0" applyFont="1" applyFill="1" applyBorder="1" applyAlignment="1"/>
    <xf numFmtId="2" fontId="3" fillId="2" borderId="15" xfId="0" applyNumberFormat="1" applyFont="1" applyFill="1" applyBorder="1" applyAlignment="1" applyProtection="1">
      <protection locked="0"/>
    </xf>
    <xf numFmtId="49" fontId="3" fillId="2" borderId="15" xfId="0" applyNumberFormat="1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164" fontId="3" fillId="2" borderId="16" xfId="0" applyNumberFormat="1" applyFont="1" applyFill="1" applyBorder="1" applyAlignment="1" applyProtection="1">
      <protection locked="0"/>
    </xf>
    <xf numFmtId="1" fontId="3" fillId="2" borderId="16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2" fontId="3" fillId="2" borderId="17" xfId="0" applyNumberFormat="1" applyFont="1" applyFill="1" applyBorder="1" applyAlignment="1" applyProtection="1">
      <protection locked="0"/>
    </xf>
    <xf numFmtId="49" fontId="3" fillId="2" borderId="17" xfId="0" applyNumberFormat="1" applyFont="1" applyFill="1" applyBorder="1" applyAlignment="1" applyProtection="1">
      <protection locked="0"/>
    </xf>
    <xf numFmtId="0" fontId="5" fillId="2" borderId="23" xfId="0" applyFont="1" applyFill="1" applyBorder="1" applyAlignment="1">
      <alignment wrapText="1"/>
    </xf>
    <xf numFmtId="49" fontId="4" fillId="2" borderId="19" xfId="0" applyNumberFormat="1" applyFont="1" applyFill="1" applyBorder="1" applyAlignment="1" applyProtection="1">
      <alignment horizontal="center" vertical="top" wrapText="1"/>
    </xf>
    <xf numFmtId="49" fontId="4" fillId="2" borderId="9" xfId="0" applyNumberFormat="1" applyFon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9" xfId="0" applyNumberFormat="1" applyFont="1" applyFill="1" applyBorder="1" applyAlignment="1" applyProtection="1">
      <alignment horizontal="left" vertical="top" wrapText="1"/>
    </xf>
    <xf numFmtId="0" fontId="4" fillId="2" borderId="9" xfId="0" applyNumberFormat="1" applyFont="1" applyFill="1" applyBorder="1" applyAlignment="1" applyProtection="1">
      <alignment horizontal="left" vertical="top" wrapText="1"/>
    </xf>
    <xf numFmtId="0" fontId="5" fillId="2" borderId="9" xfId="0" applyNumberFormat="1" applyFont="1" applyFill="1" applyBorder="1" applyAlignment="1" applyProtection="1">
      <alignment vertical="top" wrapText="1"/>
    </xf>
    <xf numFmtId="0" fontId="0" fillId="2" borderId="16" xfId="0" applyFill="1" applyBorder="1"/>
    <xf numFmtId="0" fontId="5" fillId="2" borderId="19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0" fillId="2" borderId="14" xfId="0" applyFill="1" applyBorder="1"/>
    <xf numFmtId="2" fontId="3" fillId="2" borderId="10" xfId="0" applyNumberFormat="1" applyFont="1" applyFill="1" applyBorder="1" applyAlignment="1" applyProtection="1">
      <protection locked="0"/>
    </xf>
    <xf numFmtId="0" fontId="3" fillId="0" borderId="24" xfId="0" applyFont="1" applyBorder="1" applyAlignment="1"/>
    <xf numFmtId="49" fontId="3" fillId="0" borderId="24" xfId="0" applyNumberFormat="1" applyFont="1" applyBorder="1" applyAlignment="1"/>
    <xf numFmtId="0" fontId="3" fillId="2" borderId="15" xfId="0" applyFont="1" applyFill="1" applyBorder="1" applyAlignment="1">
      <alignment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3" fillId="0" borderId="25" xfId="0" applyFont="1" applyBorder="1" applyAlignment="1"/>
    <xf numFmtId="0" fontId="3" fillId="2" borderId="15" xfId="0" applyFont="1" applyFill="1" applyBorder="1" applyAlignment="1"/>
    <xf numFmtId="164" fontId="3" fillId="2" borderId="19" xfId="0" applyNumberFormat="1" applyFont="1" applyFill="1" applyBorder="1" applyAlignment="1" applyProtection="1">
      <protection locked="0"/>
    </xf>
    <xf numFmtId="0" fontId="3" fillId="0" borderId="15" xfId="2" applyNumberFormat="1" applyFont="1" applyFill="1" applyBorder="1" applyAlignment="1" applyProtection="1"/>
    <xf numFmtId="2" fontId="4" fillId="2" borderId="11" xfId="0" applyNumberFormat="1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3" xfId="0" applyNumberFormat="1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protection locked="0"/>
    </xf>
    <xf numFmtId="49" fontId="3" fillId="2" borderId="21" xfId="0" applyNumberFormat="1" applyFont="1" applyFill="1" applyBorder="1" applyAlignment="1" applyProtection="1">
      <protection locked="0"/>
    </xf>
    <xf numFmtId="2" fontId="4" fillId="2" borderId="3" xfId="0" applyNumberFormat="1" applyFont="1" applyFill="1" applyBorder="1" applyAlignment="1" applyProtection="1">
      <protection locked="0"/>
    </xf>
    <xf numFmtId="164" fontId="4" fillId="2" borderId="26" xfId="0" applyNumberFormat="1" applyFont="1" applyFill="1" applyBorder="1" applyAlignment="1" applyProtection="1">
      <protection locked="0"/>
    </xf>
    <xf numFmtId="0" fontId="4" fillId="0" borderId="3" xfId="159" applyFont="1" applyBorder="1" applyAlignment="1"/>
    <xf numFmtId="0" fontId="4" fillId="0" borderId="4" xfId="159" applyFont="1" applyBorder="1" applyAlignment="1"/>
    <xf numFmtId="2" fontId="4" fillId="2" borderId="21" xfId="0" applyNumberFormat="1" applyFont="1" applyFill="1" applyBorder="1" applyAlignment="1" applyProtection="1">
      <protection locked="0"/>
    </xf>
    <xf numFmtId="164" fontId="4" fillId="2" borderId="27" xfId="0" applyNumberFormat="1" applyFont="1" applyFill="1" applyBorder="1" applyAlignment="1" applyProtection="1">
      <protection locked="0"/>
    </xf>
    <xf numFmtId="0" fontId="4" fillId="0" borderId="6" xfId="159" applyFont="1" applyBorder="1" applyAlignment="1"/>
    <xf numFmtId="0" fontId="4" fillId="0" borderId="7" xfId="159" applyFont="1" applyBorder="1" applyAlignment="1"/>
    <xf numFmtId="164" fontId="4" fillId="0" borderId="12" xfId="123" applyNumberFormat="1" applyFont="1" applyBorder="1" applyAlignment="1"/>
    <xf numFmtId="1" fontId="4" fillId="2" borderId="12" xfId="0" applyNumberFormat="1" applyFont="1" applyFill="1" applyBorder="1" applyAlignment="1" applyProtection="1">
      <protection locked="0"/>
    </xf>
    <xf numFmtId="1" fontId="4" fillId="2" borderId="11" xfId="0" applyNumberFormat="1" applyFont="1" applyFill="1" applyBorder="1" applyAlignment="1" applyProtection="1">
      <protection locked="0"/>
    </xf>
    <xf numFmtId="0" fontId="4" fillId="0" borderId="13" xfId="123" applyFont="1" applyBorder="1" applyAlignment="1"/>
    <xf numFmtId="0" fontId="4" fillId="0" borderId="3" xfId="123" applyFont="1" applyBorder="1" applyAlignment="1"/>
    <xf numFmtId="0" fontId="4" fillId="0" borderId="4" xfId="123" applyFont="1" applyBorder="1" applyAlignment="1"/>
    <xf numFmtId="2" fontId="4" fillId="0" borderId="21" xfId="0" applyNumberFormat="1" applyFont="1" applyBorder="1" applyAlignment="1"/>
    <xf numFmtId="0" fontId="4" fillId="0" borderId="27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2" fontId="4" fillId="0" borderId="13" xfId="0" applyNumberFormat="1" applyFont="1" applyBorder="1" applyAlignment="1"/>
    <xf numFmtId="164" fontId="4" fillId="0" borderId="12" xfId="0" applyNumberFormat="1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1" xfId="0" applyFont="1" applyBorder="1" applyAlignment="1"/>
    <xf numFmtId="2" fontId="4" fillId="0" borderId="13" xfId="123" applyNumberFormat="1" applyFont="1" applyBorder="1" applyAlignment="1"/>
    <xf numFmtId="0" fontId="4" fillId="0" borderId="11" xfId="123" applyFont="1" applyBorder="1" applyAlignment="1"/>
    <xf numFmtId="2" fontId="4" fillId="0" borderId="12" xfId="0" applyNumberFormat="1" applyFont="1" applyBorder="1" applyAlignment="1"/>
    <xf numFmtId="2" fontId="4" fillId="0" borderId="24" xfId="0" applyNumberFormat="1" applyFont="1" applyBorder="1" applyAlignment="1"/>
    <xf numFmtId="164" fontId="4" fillId="0" borderId="28" xfId="0" applyNumberFormat="1" applyFont="1" applyBorder="1" applyAlignment="1"/>
    <xf numFmtId="0" fontId="4" fillId="0" borderId="24" xfId="0" applyFont="1" applyBorder="1" applyAlignment="1"/>
    <xf numFmtId="0" fontId="4" fillId="0" borderId="29" xfId="0" applyFont="1" applyBorder="1" applyAlignment="1"/>
    <xf numFmtId="164" fontId="4" fillId="0" borderId="13" xfId="0" applyNumberFormat="1" applyFont="1" applyBorder="1" applyAlignment="1"/>
    <xf numFmtId="1" fontId="4" fillId="0" borderId="12" xfId="123" applyNumberFormat="1" applyFont="1" applyBorder="1" applyAlignment="1"/>
    <xf numFmtId="0" fontId="0" fillId="2" borderId="16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4" fillId="2" borderId="1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6"/>
  <sheetViews>
    <sheetView tabSelected="1" topLeftCell="A79" workbookViewId="0">
      <selection activeCell="A89" sqref="A89:A9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12" x14ac:dyDescent="0.2">
      <c r="A1" s="3"/>
      <c r="B1" s="3"/>
      <c r="C1" s="3"/>
      <c r="D1" s="10"/>
      <c r="E1" s="3"/>
      <c r="F1" s="3"/>
      <c r="G1" s="4"/>
      <c r="H1" s="4"/>
      <c r="I1" s="5"/>
      <c r="J1" s="5"/>
      <c r="K1" s="5"/>
    </row>
    <row r="2" spans="1:12" x14ac:dyDescent="0.2">
      <c r="A2" s="5" t="s">
        <v>7</v>
      </c>
      <c r="B2" s="176"/>
      <c r="C2" s="177"/>
      <c r="D2" s="11" t="s">
        <v>8</v>
      </c>
      <c r="E2" s="6"/>
      <c r="F2" s="5"/>
      <c r="G2" s="5"/>
      <c r="H2" s="5" t="s">
        <v>9</v>
      </c>
      <c r="I2" s="7">
        <v>44269</v>
      </c>
      <c r="J2" s="5"/>
      <c r="K2" s="5"/>
    </row>
    <row r="3" spans="1:12" ht="13.5" thickBot="1" x14ac:dyDescent="0.25">
      <c r="A3" s="5"/>
      <c r="B3" s="5"/>
      <c r="C3" s="5"/>
      <c r="D3" s="11"/>
      <c r="E3" s="5"/>
      <c r="F3" s="5"/>
      <c r="G3" s="5"/>
      <c r="H3" s="5"/>
      <c r="I3" s="5"/>
      <c r="J3" s="5"/>
      <c r="K3" s="5"/>
    </row>
    <row r="4" spans="1:12" ht="15.75" thickBot="1" x14ac:dyDescent="0.3">
      <c r="A4" s="28" t="s">
        <v>10</v>
      </c>
      <c r="B4" s="27" t="s">
        <v>11</v>
      </c>
      <c r="C4" s="27" t="s">
        <v>12</v>
      </c>
      <c r="D4" s="26" t="s">
        <v>13</v>
      </c>
      <c r="E4" s="27" t="s">
        <v>14</v>
      </c>
      <c r="F4" s="25" t="s">
        <v>15</v>
      </c>
      <c r="G4" s="27" t="s">
        <v>16</v>
      </c>
      <c r="H4" s="27" t="s">
        <v>17</v>
      </c>
      <c r="I4" s="24" t="s">
        <v>18</v>
      </c>
      <c r="J4" s="5"/>
      <c r="K4" s="5"/>
    </row>
    <row r="5" spans="1:12" ht="15.75" x14ac:dyDescent="0.25">
      <c r="A5" s="43" t="s">
        <v>42</v>
      </c>
      <c r="B5" s="42"/>
      <c r="C5" s="41" t="s">
        <v>40</v>
      </c>
      <c r="D5" s="42" t="s">
        <v>41</v>
      </c>
      <c r="E5" s="40">
        <v>10.119999999999999</v>
      </c>
      <c r="F5" s="78">
        <v>118.8</v>
      </c>
      <c r="G5" s="69">
        <v>0.4</v>
      </c>
      <c r="H5" s="69">
        <v>0</v>
      </c>
      <c r="I5" s="69">
        <v>30</v>
      </c>
      <c r="J5" s="8"/>
      <c r="K5" s="8"/>
    </row>
    <row r="6" spans="1:12" ht="15.75" x14ac:dyDescent="0.25">
      <c r="A6" s="43"/>
      <c r="B6" s="39" t="s">
        <v>39</v>
      </c>
      <c r="C6" s="35" t="s">
        <v>53</v>
      </c>
      <c r="D6" s="38" t="s">
        <v>68</v>
      </c>
      <c r="E6" s="37">
        <v>22.89</v>
      </c>
      <c r="F6" s="34">
        <v>216.05</v>
      </c>
      <c r="G6" s="33">
        <v>12.61</v>
      </c>
      <c r="H6" s="33">
        <v>17.579999999999998</v>
      </c>
      <c r="I6" s="33">
        <v>1.74</v>
      </c>
      <c r="J6" s="18"/>
      <c r="K6" s="8"/>
    </row>
    <row r="7" spans="1:12" ht="15.75" x14ac:dyDescent="0.25">
      <c r="A7" s="43"/>
      <c r="B7" s="110" t="s">
        <v>19</v>
      </c>
      <c r="C7" s="96" t="s">
        <v>4</v>
      </c>
      <c r="D7" s="112" t="s">
        <v>52</v>
      </c>
      <c r="E7" s="111">
        <v>2.87</v>
      </c>
      <c r="F7" s="106">
        <v>62</v>
      </c>
      <c r="G7" s="33">
        <v>0.13</v>
      </c>
      <c r="H7" s="33">
        <v>0.02</v>
      </c>
      <c r="I7" s="33">
        <v>15.2</v>
      </c>
      <c r="J7" s="8"/>
      <c r="K7" s="8"/>
    </row>
    <row r="8" spans="1:12" ht="15.75" x14ac:dyDescent="0.25">
      <c r="A8" s="43"/>
      <c r="B8" s="32"/>
      <c r="C8" s="39" t="s">
        <v>5</v>
      </c>
      <c r="D8" s="112" t="s">
        <v>21</v>
      </c>
      <c r="E8" s="111">
        <v>0.81</v>
      </c>
      <c r="F8" s="107">
        <v>46</v>
      </c>
      <c r="G8" s="72">
        <v>1.7</v>
      </c>
      <c r="H8" s="72">
        <v>0.3</v>
      </c>
      <c r="I8" s="72">
        <v>9</v>
      </c>
      <c r="J8" s="8"/>
      <c r="K8" s="8"/>
    </row>
    <row r="9" spans="1:12" ht="15.75" x14ac:dyDescent="0.25">
      <c r="A9" s="43"/>
      <c r="B9" s="112" t="s">
        <v>33</v>
      </c>
      <c r="C9" s="100" t="s">
        <v>0</v>
      </c>
      <c r="D9" s="114" t="s">
        <v>67</v>
      </c>
      <c r="E9" s="113">
        <v>8.83</v>
      </c>
      <c r="F9" s="79">
        <v>156</v>
      </c>
      <c r="G9" s="72">
        <v>3.87</v>
      </c>
      <c r="H9" s="72">
        <v>2.4</v>
      </c>
      <c r="I9" s="72">
        <v>27.83</v>
      </c>
      <c r="J9" s="8"/>
      <c r="K9" s="8"/>
    </row>
    <row r="10" spans="1:12" ht="16.5" thickBot="1" x14ac:dyDescent="0.3">
      <c r="A10" s="43"/>
      <c r="B10" s="32"/>
      <c r="C10" s="80"/>
      <c r="D10" s="81"/>
      <c r="E10" s="80"/>
      <c r="F10" s="80"/>
      <c r="G10" s="80"/>
      <c r="H10" s="80"/>
      <c r="I10" s="80"/>
      <c r="J10" s="8"/>
      <c r="K10" s="8"/>
    </row>
    <row r="11" spans="1:12" s="1" customFormat="1" ht="16.5" thickBot="1" x14ac:dyDescent="0.3">
      <c r="A11" s="43"/>
      <c r="B11" s="94"/>
      <c r="C11" s="68"/>
      <c r="D11" s="93"/>
      <c r="E11" s="65">
        <f>E5+E6+E7+E8+E9</f>
        <v>45.519999999999996</v>
      </c>
      <c r="F11" s="66">
        <f>F5+F6+F7+F8+F9</f>
        <v>598.85</v>
      </c>
      <c r="G11" s="82">
        <f>G5+G6+G7+G8+G9</f>
        <v>18.71</v>
      </c>
      <c r="H11" s="82">
        <f>H5+H6+H7+H8+H9</f>
        <v>20.299999999999997</v>
      </c>
      <c r="I11" s="83">
        <f>I5+I6+I7+I8+I9</f>
        <v>83.77</v>
      </c>
      <c r="J11" s="13"/>
      <c r="K11" s="13"/>
      <c r="L11" s="15"/>
    </row>
    <row r="12" spans="1:12" s="1" customFormat="1" ht="15.75" x14ac:dyDescent="0.25">
      <c r="A12" s="43" t="s">
        <v>20</v>
      </c>
      <c r="B12" s="112" t="s">
        <v>33</v>
      </c>
      <c r="C12" s="100" t="s">
        <v>0</v>
      </c>
      <c r="D12" s="114" t="s">
        <v>65</v>
      </c>
      <c r="E12" s="113">
        <v>6.48</v>
      </c>
      <c r="F12" s="79">
        <v>156</v>
      </c>
      <c r="G12" s="72">
        <v>3.87</v>
      </c>
      <c r="H12" s="72">
        <v>2.4</v>
      </c>
      <c r="I12" s="72">
        <v>27.83</v>
      </c>
      <c r="J12" s="13"/>
      <c r="K12" s="13"/>
    </row>
    <row r="13" spans="1:12" s="1" customFormat="1" ht="15.75" x14ac:dyDescent="0.25">
      <c r="A13" s="43"/>
      <c r="B13" s="110" t="s">
        <v>39</v>
      </c>
      <c r="C13" s="96" t="s">
        <v>43</v>
      </c>
      <c r="D13" s="112" t="s">
        <v>66</v>
      </c>
      <c r="E13" s="111">
        <v>16.84</v>
      </c>
      <c r="F13" s="106">
        <v>153.68</v>
      </c>
      <c r="G13" s="33">
        <v>8.9700000000000006</v>
      </c>
      <c r="H13" s="33">
        <v>12.5</v>
      </c>
      <c r="I13" s="33">
        <v>1.24</v>
      </c>
      <c r="J13" s="13"/>
      <c r="K13" s="13"/>
    </row>
    <row r="14" spans="1:12" s="1" customFormat="1" ht="15.75" x14ac:dyDescent="0.25">
      <c r="A14" s="43"/>
      <c r="B14" s="110" t="s">
        <v>19</v>
      </c>
      <c r="C14" s="96" t="s">
        <v>4</v>
      </c>
      <c r="D14" s="112" t="s">
        <v>52</v>
      </c>
      <c r="E14" s="111">
        <v>2.87</v>
      </c>
      <c r="F14" s="106">
        <v>62</v>
      </c>
      <c r="G14" s="33">
        <v>0.13</v>
      </c>
      <c r="H14" s="33">
        <v>0.02</v>
      </c>
      <c r="I14" s="33">
        <v>15.2</v>
      </c>
      <c r="J14" s="13"/>
      <c r="K14" s="13"/>
    </row>
    <row r="15" spans="1:12" s="1" customFormat="1" ht="15.75" x14ac:dyDescent="0.25">
      <c r="A15" s="43"/>
      <c r="B15" s="105"/>
      <c r="C15" s="110" t="s">
        <v>5</v>
      </c>
      <c r="D15" s="112" t="s">
        <v>21</v>
      </c>
      <c r="E15" s="111">
        <v>0.81</v>
      </c>
      <c r="F15" s="107">
        <v>46</v>
      </c>
      <c r="G15" s="72">
        <v>1.7</v>
      </c>
      <c r="H15" s="72">
        <v>0.3</v>
      </c>
      <c r="I15" s="72">
        <v>9</v>
      </c>
      <c r="J15" s="13"/>
      <c r="K15" s="13"/>
    </row>
    <row r="16" spans="1:12" s="1" customFormat="1" ht="16.5" thickBot="1" x14ac:dyDescent="0.3">
      <c r="A16" s="43"/>
      <c r="B16" s="104"/>
      <c r="C16" s="130"/>
      <c r="D16" s="104"/>
      <c r="E16" s="103"/>
      <c r="F16" s="111"/>
      <c r="G16" s="72"/>
      <c r="H16" s="72"/>
      <c r="I16" s="72"/>
      <c r="J16" s="13"/>
      <c r="K16" s="13"/>
    </row>
    <row r="17" spans="1:11" ht="16.5" thickBot="1" x14ac:dyDescent="0.3">
      <c r="A17" s="43"/>
      <c r="B17" s="48"/>
      <c r="C17" s="46"/>
      <c r="D17" s="47"/>
      <c r="E17" s="65">
        <f>E12+E13+E14+E15</f>
        <v>27</v>
      </c>
      <c r="F17" s="49">
        <f>F12+F13+F14+F15</f>
        <v>417.68</v>
      </c>
      <c r="G17" s="49">
        <f>G12+G13+G14+G15</f>
        <v>14.67</v>
      </c>
      <c r="H17" s="49">
        <f>H12+H13+H14+H15</f>
        <v>15.22</v>
      </c>
      <c r="I17" s="49">
        <f>I12+I13+I14+I15</f>
        <v>53.269999999999996</v>
      </c>
      <c r="J17" s="8"/>
      <c r="K17" s="8"/>
    </row>
    <row r="18" spans="1:11" ht="31.5" x14ac:dyDescent="0.25">
      <c r="A18" s="115" t="s">
        <v>44</v>
      </c>
      <c r="B18" s="109" t="s">
        <v>33</v>
      </c>
      <c r="C18" s="92" t="s">
        <v>0</v>
      </c>
      <c r="D18" s="42" t="s">
        <v>45</v>
      </c>
      <c r="E18" s="40">
        <v>5.33</v>
      </c>
      <c r="F18" s="79">
        <v>156</v>
      </c>
      <c r="G18" s="72">
        <v>3.87</v>
      </c>
      <c r="H18" s="72">
        <v>2.4</v>
      </c>
      <c r="I18" s="72">
        <v>27.83</v>
      </c>
      <c r="J18" s="8"/>
      <c r="K18" s="8"/>
    </row>
    <row r="19" spans="1:11" ht="15.75" x14ac:dyDescent="0.25">
      <c r="A19" s="43"/>
      <c r="B19" s="101" t="s">
        <v>19</v>
      </c>
      <c r="C19" s="96" t="s">
        <v>1</v>
      </c>
      <c r="D19" s="99" t="s">
        <v>6</v>
      </c>
      <c r="E19" s="98">
        <v>1.67</v>
      </c>
      <c r="F19" s="95">
        <v>60</v>
      </c>
      <c r="G19" s="33">
        <v>7.0000000000000007E-2</v>
      </c>
      <c r="H19" s="33">
        <v>0.02</v>
      </c>
      <c r="I19" s="33">
        <v>15</v>
      </c>
      <c r="J19" s="8"/>
      <c r="K19" s="8"/>
    </row>
    <row r="20" spans="1:11" ht="15.75" x14ac:dyDescent="0.25">
      <c r="A20" s="43"/>
      <c r="B20" s="39"/>
      <c r="C20" s="35"/>
      <c r="D20" s="38"/>
      <c r="E20" s="37"/>
      <c r="F20" s="34"/>
      <c r="G20" s="33"/>
      <c r="H20" s="33"/>
      <c r="I20" s="33"/>
      <c r="J20" s="8"/>
      <c r="K20" s="8"/>
    </row>
    <row r="21" spans="1:11" ht="16.5" thickBot="1" x14ac:dyDescent="0.3">
      <c r="A21" s="43"/>
      <c r="B21" s="32"/>
      <c r="C21" s="32"/>
      <c r="D21" s="31"/>
      <c r="E21" s="30"/>
      <c r="F21" s="44"/>
      <c r="G21" s="45"/>
      <c r="H21" s="45"/>
      <c r="I21" s="45"/>
      <c r="J21" s="8"/>
      <c r="K21" s="8"/>
    </row>
    <row r="22" spans="1:11" s="1" customFormat="1" ht="16.5" thickBot="1" x14ac:dyDescent="0.3">
      <c r="A22" s="14"/>
      <c r="B22" s="48"/>
      <c r="C22" s="68"/>
      <c r="D22" s="47"/>
      <c r="E22" s="65">
        <f>SUM(E18:E21)</f>
        <v>7</v>
      </c>
      <c r="F22" s="66">
        <f>F18+F19</f>
        <v>216</v>
      </c>
      <c r="G22" s="65">
        <f>G18+G19</f>
        <v>3.94</v>
      </c>
      <c r="H22" s="65">
        <f>SUM(H18:H21)</f>
        <v>2.42</v>
      </c>
      <c r="I22" s="137">
        <f>SUM(I18:I21)</f>
        <v>42.83</v>
      </c>
      <c r="J22" s="9"/>
      <c r="K22" s="9"/>
    </row>
    <row r="23" spans="1:11" ht="27" customHeight="1" x14ac:dyDescent="0.2">
      <c r="A23" s="116" t="s">
        <v>25</v>
      </c>
      <c r="B23" s="73" t="s">
        <v>54</v>
      </c>
      <c r="C23" s="73" t="s">
        <v>55</v>
      </c>
      <c r="D23" s="51" t="s">
        <v>38</v>
      </c>
      <c r="E23" s="73">
        <v>7.26</v>
      </c>
      <c r="F23" s="78">
        <v>95.25</v>
      </c>
      <c r="G23" s="73">
        <v>1.6</v>
      </c>
      <c r="H23" s="73">
        <v>5</v>
      </c>
      <c r="I23" s="73">
        <v>9.15</v>
      </c>
      <c r="J23" s="23"/>
      <c r="K23" s="2"/>
    </row>
    <row r="24" spans="1:11" ht="12.75" customHeight="1" x14ac:dyDescent="0.2">
      <c r="A24" s="117"/>
      <c r="B24" s="54" t="s">
        <v>56</v>
      </c>
      <c r="C24" s="54" t="s">
        <v>57</v>
      </c>
      <c r="D24" s="55" t="s">
        <v>78</v>
      </c>
      <c r="E24" s="54">
        <v>21.91</v>
      </c>
      <c r="F24" s="78">
        <v>342.91</v>
      </c>
      <c r="G24" s="69">
        <v>15.84</v>
      </c>
      <c r="H24" s="69">
        <v>17.350000000000001</v>
      </c>
      <c r="I24" s="69">
        <v>30.8</v>
      </c>
      <c r="J24" s="2"/>
      <c r="K24" s="2"/>
    </row>
    <row r="25" spans="1:11" ht="12.75" customHeight="1" x14ac:dyDescent="0.2">
      <c r="A25" s="117"/>
      <c r="B25" s="54" t="s">
        <v>58</v>
      </c>
      <c r="C25" s="54" t="s">
        <v>59</v>
      </c>
      <c r="D25" s="55" t="s">
        <v>22</v>
      </c>
      <c r="E25" s="54">
        <v>3.62</v>
      </c>
      <c r="F25" s="106">
        <v>106.8</v>
      </c>
      <c r="G25" s="33">
        <v>0.12</v>
      </c>
      <c r="H25" s="33"/>
      <c r="I25" s="33">
        <v>26.56</v>
      </c>
      <c r="J25" s="2"/>
      <c r="K25" s="2"/>
    </row>
    <row r="26" spans="1:11" ht="12.75" customHeight="1" x14ac:dyDescent="0.2">
      <c r="A26" s="117"/>
      <c r="B26" s="110"/>
      <c r="C26" s="96" t="s">
        <v>46</v>
      </c>
      <c r="D26" s="112" t="s">
        <v>60</v>
      </c>
      <c r="E26" s="111">
        <v>5.49</v>
      </c>
      <c r="F26" s="106">
        <v>106.7</v>
      </c>
      <c r="G26" s="33">
        <v>1.36</v>
      </c>
      <c r="H26" s="33">
        <v>5.13</v>
      </c>
      <c r="I26" s="33">
        <v>13.75</v>
      </c>
      <c r="J26" s="2"/>
      <c r="K26" s="8"/>
    </row>
    <row r="27" spans="1:11" ht="12.75" customHeight="1" x14ac:dyDescent="0.2">
      <c r="A27" s="117"/>
      <c r="B27" s="42"/>
      <c r="C27" s="60" t="s">
        <v>2</v>
      </c>
      <c r="D27" s="61" t="s">
        <v>21</v>
      </c>
      <c r="E27" s="60">
        <v>1.31</v>
      </c>
      <c r="F27" s="62">
        <v>56</v>
      </c>
      <c r="G27" s="63">
        <v>1.6</v>
      </c>
      <c r="H27" s="63">
        <v>0.6</v>
      </c>
      <c r="I27" s="63">
        <v>10.8</v>
      </c>
      <c r="J27" s="2"/>
      <c r="K27" s="8"/>
    </row>
    <row r="28" spans="1:11" ht="12.75" customHeight="1" x14ac:dyDescent="0.2">
      <c r="A28" s="117"/>
      <c r="B28" s="90"/>
      <c r="C28" s="110" t="s">
        <v>5</v>
      </c>
      <c r="D28" s="112" t="s">
        <v>21</v>
      </c>
      <c r="E28" s="111">
        <v>0.81</v>
      </c>
      <c r="F28" s="107">
        <v>46</v>
      </c>
      <c r="G28" s="72">
        <v>1.7</v>
      </c>
      <c r="H28" s="72">
        <v>0.3</v>
      </c>
      <c r="I28" s="72">
        <v>9</v>
      </c>
      <c r="J28" s="2"/>
      <c r="K28" s="8"/>
    </row>
    <row r="29" spans="1:11" ht="12.75" customHeight="1" x14ac:dyDescent="0.2">
      <c r="A29" s="117"/>
      <c r="B29" s="90"/>
      <c r="C29" s="110"/>
      <c r="D29" s="112"/>
      <c r="E29" s="111"/>
      <c r="F29" s="107"/>
      <c r="G29" s="72"/>
      <c r="H29" s="72"/>
      <c r="I29" s="72"/>
      <c r="J29" s="2"/>
      <c r="K29" s="8"/>
    </row>
    <row r="30" spans="1:11" ht="12.75" customHeight="1" thickBot="1" x14ac:dyDescent="0.25">
      <c r="A30" s="117"/>
      <c r="B30" s="90"/>
      <c r="C30" s="70"/>
      <c r="D30" s="59"/>
      <c r="E30" s="70"/>
      <c r="F30" s="76"/>
      <c r="G30" s="70"/>
      <c r="H30" s="70"/>
      <c r="I30" s="70"/>
      <c r="J30" s="2"/>
      <c r="K30" s="2"/>
    </row>
    <row r="31" spans="1:11" s="1" customFormat="1" ht="13.5" customHeight="1" thickBot="1" x14ac:dyDescent="0.3">
      <c r="A31" s="117"/>
      <c r="B31" s="91"/>
      <c r="C31" s="85"/>
      <c r="D31" s="84"/>
      <c r="E31" s="65">
        <f>E23+E24+E25+E26+E27+E28</f>
        <v>40.400000000000006</v>
      </c>
      <c r="F31" s="152">
        <f>F23+F24+F25+F26+F27+F28</f>
        <v>753.66000000000008</v>
      </c>
      <c r="G31" s="152">
        <f>G23+G24+G25+G26+G27+G28+G29</f>
        <v>22.220000000000002</v>
      </c>
      <c r="H31" s="152">
        <f>H23+H24+H25+H26+H27+H28+H29</f>
        <v>28.380000000000003</v>
      </c>
      <c r="I31" s="152">
        <f>I23+I24+I25+I26+I27+I28+I29</f>
        <v>100.06</v>
      </c>
    </row>
    <row r="32" spans="1:11" ht="38.25" customHeight="1" x14ac:dyDescent="0.2">
      <c r="A32" s="118" t="s">
        <v>24</v>
      </c>
      <c r="B32" s="42" t="s">
        <v>33</v>
      </c>
      <c r="C32" s="100" t="s">
        <v>61</v>
      </c>
      <c r="D32" s="114" t="s">
        <v>69</v>
      </c>
      <c r="E32" s="113">
        <v>11.18</v>
      </c>
      <c r="F32" s="79">
        <v>156</v>
      </c>
      <c r="G32" s="72">
        <v>3.87</v>
      </c>
      <c r="H32" s="72">
        <v>2.4</v>
      </c>
      <c r="I32" s="72">
        <v>27.83</v>
      </c>
      <c r="J32" s="2"/>
      <c r="K32" s="8"/>
    </row>
    <row r="33" spans="1:19" ht="15" x14ac:dyDescent="0.2">
      <c r="A33" s="119"/>
      <c r="B33" s="110" t="s">
        <v>62</v>
      </c>
      <c r="C33" s="96" t="s">
        <v>63</v>
      </c>
      <c r="D33" s="112" t="s">
        <v>22</v>
      </c>
      <c r="E33" s="111">
        <v>10.34</v>
      </c>
      <c r="F33" s="106">
        <v>101</v>
      </c>
      <c r="G33" s="33">
        <v>3.17</v>
      </c>
      <c r="H33" s="33">
        <v>2.68</v>
      </c>
      <c r="I33" s="33">
        <v>15.95</v>
      </c>
      <c r="J33" s="2"/>
      <c r="K33" s="8"/>
    </row>
    <row r="34" spans="1:19" ht="15.75" thickBot="1" x14ac:dyDescent="0.25">
      <c r="A34" s="119"/>
      <c r="B34" s="105"/>
      <c r="C34" s="105" t="s">
        <v>70</v>
      </c>
      <c r="D34" s="90" t="s">
        <v>71</v>
      </c>
      <c r="E34" s="127">
        <v>28.6</v>
      </c>
      <c r="F34" s="135">
        <v>111.5</v>
      </c>
      <c r="G34" s="45">
        <v>2.34</v>
      </c>
      <c r="H34" s="45">
        <v>0.52</v>
      </c>
      <c r="I34" s="45">
        <v>21.06</v>
      </c>
      <c r="J34" s="2"/>
      <c r="K34" s="8"/>
    </row>
    <row r="35" spans="1:19" ht="15" x14ac:dyDescent="0.25">
      <c r="A35" s="131"/>
      <c r="B35" s="138"/>
      <c r="C35" s="139"/>
      <c r="D35" s="140"/>
      <c r="E35" s="144">
        <f>E32+E33+E34</f>
        <v>50.120000000000005</v>
      </c>
      <c r="F35" s="145">
        <f>F32+F33+F34</f>
        <v>368.5</v>
      </c>
      <c r="G35" s="146">
        <f>G32+G33+G34</f>
        <v>9.379999999999999</v>
      </c>
      <c r="H35" s="146">
        <f>H32+H33+H34</f>
        <v>5.6</v>
      </c>
      <c r="I35" s="147">
        <f>I32+I33+I34</f>
        <v>64.84</v>
      </c>
      <c r="J35" s="2"/>
      <c r="K35" s="8"/>
    </row>
    <row r="36" spans="1:19" ht="15.75" thickBot="1" x14ac:dyDescent="0.3">
      <c r="A36" s="131"/>
      <c r="B36" s="141"/>
      <c r="C36" s="142"/>
      <c r="D36" s="143"/>
      <c r="E36" s="148">
        <f>E31+E35</f>
        <v>90.52000000000001</v>
      </c>
      <c r="F36" s="149"/>
      <c r="G36" s="150"/>
      <c r="H36" s="150"/>
      <c r="I36" s="151"/>
      <c r="J36" s="2"/>
      <c r="K36" s="8"/>
    </row>
    <row r="37" spans="1:19" ht="34.5" customHeight="1" x14ac:dyDescent="0.2">
      <c r="A37" s="120" t="s">
        <v>26</v>
      </c>
      <c r="B37" s="114"/>
      <c r="C37" s="102"/>
      <c r="D37" s="114"/>
      <c r="E37" s="113"/>
      <c r="F37" s="78"/>
      <c r="G37" s="73"/>
      <c r="H37" s="73"/>
      <c r="I37" s="73"/>
      <c r="J37" s="2"/>
      <c r="K37" s="2"/>
      <c r="N37" s="2"/>
      <c r="O37" s="2"/>
      <c r="P37" s="2"/>
      <c r="Q37" s="2"/>
      <c r="R37" s="2"/>
      <c r="S37" s="2"/>
    </row>
    <row r="38" spans="1:19" ht="34.5" customHeight="1" x14ac:dyDescent="0.2">
      <c r="A38" s="121"/>
      <c r="B38" s="110" t="s">
        <v>39</v>
      </c>
      <c r="C38" s="96" t="s">
        <v>47</v>
      </c>
      <c r="D38" s="112" t="s">
        <v>73</v>
      </c>
      <c r="E38" s="111">
        <v>15.49</v>
      </c>
      <c r="F38" s="106">
        <v>140.32</v>
      </c>
      <c r="G38" s="33">
        <v>8.19</v>
      </c>
      <c r="H38" s="33">
        <v>11.4</v>
      </c>
      <c r="I38" s="33">
        <v>1.1299999999999999</v>
      </c>
      <c r="J38" s="2"/>
      <c r="K38" s="2"/>
      <c r="N38" s="2"/>
      <c r="O38" s="2"/>
      <c r="P38" s="2"/>
      <c r="Q38" s="2"/>
      <c r="R38" s="2"/>
      <c r="S38" s="2"/>
    </row>
    <row r="39" spans="1:19" ht="34.5" customHeight="1" x14ac:dyDescent="0.2">
      <c r="A39" s="121"/>
      <c r="B39" s="110" t="s">
        <v>19</v>
      </c>
      <c r="C39" s="96" t="s">
        <v>4</v>
      </c>
      <c r="D39" s="112" t="s">
        <v>52</v>
      </c>
      <c r="E39" s="111">
        <v>2.87</v>
      </c>
      <c r="F39" s="106">
        <v>62</v>
      </c>
      <c r="G39" s="33">
        <v>0.13</v>
      </c>
      <c r="H39" s="33">
        <v>0.02</v>
      </c>
      <c r="I39" s="33">
        <v>15.2</v>
      </c>
      <c r="J39" s="2"/>
      <c r="K39" s="2"/>
      <c r="N39" s="2"/>
      <c r="O39" s="2"/>
      <c r="P39" s="2"/>
      <c r="Q39" s="2"/>
      <c r="R39" s="2"/>
      <c r="S39" s="2"/>
    </row>
    <row r="40" spans="1:19" ht="12.75" customHeight="1" thickBot="1" x14ac:dyDescent="0.25">
      <c r="A40" s="122"/>
      <c r="B40" s="105"/>
      <c r="C40" s="110" t="s">
        <v>5</v>
      </c>
      <c r="D40" s="112" t="s">
        <v>21</v>
      </c>
      <c r="E40" s="111">
        <v>0.81</v>
      </c>
      <c r="F40" s="107">
        <v>46</v>
      </c>
      <c r="G40" s="72">
        <v>1.7</v>
      </c>
      <c r="H40" s="72">
        <v>0.3</v>
      </c>
      <c r="I40" s="72">
        <v>9</v>
      </c>
      <c r="J40" s="2"/>
      <c r="K40" s="2"/>
    </row>
    <row r="41" spans="1:19" ht="12.75" customHeight="1" thickBot="1" x14ac:dyDescent="0.3">
      <c r="A41" s="122"/>
      <c r="B41" s="94"/>
      <c r="C41" s="46"/>
      <c r="D41" s="93"/>
      <c r="E41" s="65">
        <f>E37+E38+E39+E40</f>
        <v>19.169999999999998</v>
      </c>
      <c r="F41" s="153">
        <f>F38+F39+F40</f>
        <v>248.32</v>
      </c>
      <c r="G41" s="153">
        <f>G37+G38+G39+G40</f>
        <v>10.02</v>
      </c>
      <c r="H41" s="153">
        <f>H37+H38+H39+H40</f>
        <v>11.72</v>
      </c>
      <c r="I41" s="154">
        <f>I37+I38+I39+I40</f>
        <v>25.33</v>
      </c>
      <c r="J41" s="2"/>
      <c r="K41" s="2"/>
    </row>
    <row r="42" spans="1:19" ht="31.5" customHeight="1" x14ac:dyDescent="0.2">
      <c r="A42" s="187" t="s">
        <v>27</v>
      </c>
      <c r="B42" s="73" t="s">
        <v>54</v>
      </c>
      <c r="C42" s="73" t="s">
        <v>55</v>
      </c>
      <c r="D42" s="51" t="s">
        <v>38</v>
      </c>
      <c r="E42" s="73">
        <v>7.26</v>
      </c>
      <c r="F42" s="78">
        <v>95.25</v>
      </c>
      <c r="G42" s="73">
        <v>1.6</v>
      </c>
      <c r="H42" s="73">
        <v>5</v>
      </c>
      <c r="I42" s="73">
        <v>9.15</v>
      </c>
      <c r="J42" s="2"/>
      <c r="K42" s="2"/>
    </row>
    <row r="43" spans="1:19" ht="15.75" customHeight="1" x14ac:dyDescent="0.2">
      <c r="A43" s="188"/>
      <c r="B43" s="54" t="s">
        <v>56</v>
      </c>
      <c r="C43" s="54" t="s">
        <v>57</v>
      </c>
      <c r="D43" s="55" t="s">
        <v>72</v>
      </c>
      <c r="E43" s="54">
        <v>23.09</v>
      </c>
      <c r="F43" s="78">
        <v>366.29</v>
      </c>
      <c r="G43" s="69">
        <v>16.920000000000002</v>
      </c>
      <c r="H43" s="69">
        <v>18.53</v>
      </c>
      <c r="I43" s="69">
        <v>32.9</v>
      </c>
      <c r="J43" s="2"/>
      <c r="K43" s="2"/>
    </row>
    <row r="44" spans="1:19" ht="15.75" customHeight="1" x14ac:dyDescent="0.2">
      <c r="A44" s="188"/>
      <c r="B44" s="110" t="s">
        <v>19</v>
      </c>
      <c r="C44" s="96" t="s">
        <v>1</v>
      </c>
      <c r="D44" s="112" t="s">
        <v>6</v>
      </c>
      <c r="E44" s="111">
        <v>1.67</v>
      </c>
      <c r="F44" s="106">
        <v>60</v>
      </c>
      <c r="G44" s="33">
        <v>7.0000000000000007E-2</v>
      </c>
      <c r="H44" s="33">
        <v>0.02</v>
      </c>
      <c r="I44" s="33">
        <v>15</v>
      </c>
      <c r="J44" s="2"/>
      <c r="K44" s="2"/>
    </row>
    <row r="45" spans="1:19" ht="15.75" customHeight="1" x14ac:dyDescent="0.2">
      <c r="A45" s="188"/>
      <c r="B45" s="90"/>
      <c r="C45" s="110" t="s">
        <v>5</v>
      </c>
      <c r="D45" s="112" t="s">
        <v>21</v>
      </c>
      <c r="E45" s="111">
        <v>0.81</v>
      </c>
      <c r="F45" s="107">
        <v>46</v>
      </c>
      <c r="G45" s="72">
        <v>1.7</v>
      </c>
      <c r="H45" s="72">
        <v>0.3</v>
      </c>
      <c r="I45" s="72">
        <v>9</v>
      </c>
      <c r="J45" s="2"/>
      <c r="K45" s="2"/>
    </row>
    <row r="46" spans="1:19" ht="15.75" customHeight="1" x14ac:dyDescent="0.2">
      <c r="A46" s="188"/>
      <c r="B46" s="90"/>
      <c r="C46" s="110"/>
      <c r="D46" s="112"/>
      <c r="E46" s="111"/>
      <c r="F46" s="107"/>
      <c r="G46" s="72"/>
      <c r="H46" s="72"/>
      <c r="I46" s="72"/>
      <c r="J46" s="2"/>
      <c r="K46" s="2"/>
    </row>
    <row r="47" spans="1:19" ht="15.75" customHeight="1" x14ac:dyDescent="0.2">
      <c r="A47" s="188"/>
      <c r="B47" s="90"/>
      <c r="C47" s="101"/>
      <c r="D47" s="99"/>
      <c r="E47" s="98"/>
      <c r="F47" s="97"/>
      <c r="G47" s="72"/>
      <c r="H47" s="72"/>
      <c r="I47" s="72"/>
      <c r="J47" s="2"/>
      <c r="K47" s="2"/>
    </row>
    <row r="48" spans="1:19" ht="15.75" customHeight="1" x14ac:dyDescent="0.2">
      <c r="A48" s="188"/>
      <c r="B48" s="60"/>
      <c r="C48" s="60"/>
      <c r="D48" s="61"/>
      <c r="E48" s="60"/>
      <c r="F48" s="62"/>
      <c r="G48" s="63"/>
      <c r="H48" s="63"/>
      <c r="I48" s="63"/>
      <c r="J48" s="2"/>
      <c r="K48" s="2"/>
    </row>
    <row r="49" spans="1:11" ht="15.75" customHeight="1" thickBot="1" x14ac:dyDescent="0.25">
      <c r="A49" s="189"/>
      <c r="B49" s="60"/>
      <c r="C49" s="32"/>
      <c r="D49" s="31"/>
      <c r="E49" s="30"/>
      <c r="F49" s="44"/>
      <c r="G49" s="45"/>
      <c r="H49" s="45"/>
      <c r="I49" s="45"/>
      <c r="J49" s="2"/>
      <c r="K49" s="2"/>
    </row>
    <row r="50" spans="1:11" ht="15.75" thickBot="1" x14ac:dyDescent="0.3">
      <c r="A50" s="123"/>
      <c r="B50" s="89"/>
      <c r="C50" s="74"/>
      <c r="D50" s="53"/>
      <c r="E50" s="167">
        <f>E42+E43+E44+E45</f>
        <v>32.830000000000005</v>
      </c>
      <c r="F50" s="175">
        <f>F42+F43+F44++F45</f>
        <v>567.54</v>
      </c>
      <c r="G50" s="156">
        <f>SUM(G42:G49)</f>
        <v>20.290000000000003</v>
      </c>
      <c r="H50" s="156">
        <f>SUM(H42:H49)</f>
        <v>23.85</v>
      </c>
      <c r="I50" s="157">
        <f>SUM(I42:I49)</f>
        <v>66.05</v>
      </c>
    </row>
    <row r="51" spans="1:11" ht="15.75" thickBot="1" x14ac:dyDescent="0.3">
      <c r="A51" s="67"/>
      <c r="B51" s="88"/>
      <c r="C51" s="87"/>
      <c r="D51" s="86"/>
      <c r="E51" s="158">
        <f>E50+E41</f>
        <v>52</v>
      </c>
      <c r="F51" s="159"/>
      <c r="G51" s="160"/>
      <c r="H51" s="160"/>
      <c r="I51" s="161"/>
    </row>
    <row r="52" spans="1:11" ht="31.5" customHeight="1" x14ac:dyDescent="0.2">
      <c r="A52" s="124" t="s">
        <v>32</v>
      </c>
      <c r="B52" s="114" t="s">
        <v>33</v>
      </c>
      <c r="C52" s="100" t="s">
        <v>61</v>
      </c>
      <c r="D52" s="114" t="s">
        <v>67</v>
      </c>
      <c r="E52" s="113">
        <v>8.83</v>
      </c>
      <c r="F52" s="79">
        <v>156</v>
      </c>
      <c r="G52" s="72">
        <v>3.87</v>
      </c>
      <c r="H52" s="72">
        <v>2.4</v>
      </c>
      <c r="I52" s="72">
        <v>27.83</v>
      </c>
    </row>
    <row r="53" spans="1:11" ht="31.5" customHeight="1" x14ac:dyDescent="0.2">
      <c r="A53" s="125"/>
      <c r="B53" s="110" t="s">
        <v>62</v>
      </c>
      <c r="C53" s="96" t="s">
        <v>63</v>
      </c>
      <c r="D53" s="112" t="s">
        <v>22</v>
      </c>
      <c r="E53" s="111">
        <v>10.34</v>
      </c>
      <c r="F53" s="106">
        <v>101</v>
      </c>
      <c r="G53" s="33">
        <v>3.17</v>
      </c>
      <c r="H53" s="33">
        <v>2.68</v>
      </c>
      <c r="I53" s="33">
        <v>15.95</v>
      </c>
    </row>
    <row r="54" spans="1:11" ht="31.5" customHeight="1" thickBot="1" x14ac:dyDescent="0.25">
      <c r="A54" s="125"/>
      <c r="B54" s="32"/>
      <c r="C54" s="32"/>
      <c r="D54" s="90"/>
      <c r="E54" s="70"/>
      <c r="F54" s="107"/>
      <c r="G54" s="72"/>
      <c r="H54" s="72"/>
      <c r="I54" s="72"/>
    </row>
    <row r="55" spans="1:11" ht="13.5" customHeight="1" thickBot="1" x14ac:dyDescent="0.3">
      <c r="A55" s="125"/>
      <c r="B55" s="91"/>
      <c r="C55" s="71"/>
      <c r="D55" s="50"/>
      <c r="E55" s="162">
        <f>SUM(E52:E54)</f>
        <v>19.170000000000002</v>
      </c>
      <c r="F55" s="163">
        <f>F52+F53</f>
        <v>257</v>
      </c>
      <c r="G55" s="169">
        <f>G52+G53</f>
        <v>7.04</v>
      </c>
      <c r="H55" s="169">
        <f>H52+H53</f>
        <v>5.08</v>
      </c>
      <c r="I55" s="169">
        <f>I52+I53</f>
        <v>43.78</v>
      </c>
    </row>
    <row r="56" spans="1:11" ht="15.75" thickBot="1" x14ac:dyDescent="0.3">
      <c r="A56" s="126"/>
      <c r="B56" s="71"/>
      <c r="C56" s="71"/>
      <c r="D56" s="50"/>
      <c r="E56" s="162">
        <f>E55+E50</f>
        <v>52.000000000000007</v>
      </c>
      <c r="F56" s="164"/>
      <c r="G56" s="165"/>
      <c r="H56" s="165"/>
      <c r="I56" s="166"/>
    </row>
    <row r="57" spans="1:11" ht="15" customHeight="1" x14ac:dyDescent="0.2">
      <c r="A57" s="186" t="s">
        <v>28</v>
      </c>
      <c r="B57" s="73" t="s">
        <v>54</v>
      </c>
      <c r="C57" s="73" t="s">
        <v>55</v>
      </c>
      <c r="D57" s="51" t="s">
        <v>38</v>
      </c>
      <c r="E57" s="73">
        <v>7.26</v>
      </c>
      <c r="F57" s="78">
        <v>95.25</v>
      </c>
      <c r="G57" s="73">
        <v>1.6</v>
      </c>
      <c r="H57" s="73">
        <v>5</v>
      </c>
      <c r="I57" s="73">
        <v>9.15</v>
      </c>
    </row>
    <row r="58" spans="1:11" x14ac:dyDescent="0.2">
      <c r="A58" s="179"/>
      <c r="B58" s="54" t="s">
        <v>56</v>
      </c>
      <c r="C58" s="54" t="s">
        <v>57</v>
      </c>
      <c r="D58" s="55" t="s">
        <v>77</v>
      </c>
      <c r="E58" s="54">
        <v>18.989999999999998</v>
      </c>
      <c r="F58" s="78">
        <v>272.77</v>
      </c>
      <c r="G58" s="69">
        <v>12.6</v>
      </c>
      <c r="H58" s="69">
        <v>13.8</v>
      </c>
      <c r="I58" s="69">
        <v>24.5</v>
      </c>
    </row>
    <row r="59" spans="1:11" x14ac:dyDescent="0.2">
      <c r="A59" s="179"/>
      <c r="B59" s="54" t="s">
        <v>58</v>
      </c>
      <c r="C59" s="54" t="s">
        <v>59</v>
      </c>
      <c r="D59" s="55" t="s">
        <v>22</v>
      </c>
      <c r="E59" s="54">
        <v>3.62</v>
      </c>
      <c r="F59" s="106">
        <v>106.8</v>
      </c>
      <c r="G59" s="33">
        <v>0.12</v>
      </c>
      <c r="H59" s="33"/>
      <c r="I59" s="33">
        <v>26.56</v>
      </c>
      <c r="J59" s="29"/>
    </row>
    <row r="60" spans="1:11" x14ac:dyDescent="0.2">
      <c r="A60" s="179"/>
      <c r="B60" s="90"/>
      <c r="C60" s="110" t="s">
        <v>5</v>
      </c>
      <c r="D60" s="112" t="s">
        <v>21</v>
      </c>
      <c r="E60" s="111">
        <v>0.81</v>
      </c>
      <c r="F60" s="107">
        <v>46</v>
      </c>
      <c r="G60" s="72">
        <v>1.7</v>
      </c>
      <c r="H60" s="72">
        <v>0.3</v>
      </c>
      <c r="I60" s="72">
        <v>9</v>
      </c>
    </row>
    <row r="61" spans="1:11" x14ac:dyDescent="0.2">
      <c r="A61" s="179"/>
      <c r="B61" s="110"/>
      <c r="C61" s="96"/>
      <c r="D61" s="112"/>
      <c r="E61" s="111"/>
      <c r="F61" s="106"/>
      <c r="G61" s="33"/>
      <c r="H61" s="33"/>
      <c r="I61" s="33"/>
    </row>
    <row r="62" spans="1:11" ht="13.5" thickBot="1" x14ac:dyDescent="0.25">
      <c r="A62" s="179"/>
      <c r="B62" s="60"/>
      <c r="C62" s="32"/>
      <c r="D62" s="31"/>
      <c r="E62" s="30"/>
      <c r="F62" s="44"/>
      <c r="G62" s="45"/>
      <c r="H62" s="45"/>
      <c r="I62" s="45"/>
    </row>
    <row r="63" spans="1:11" ht="15.75" thickBot="1" x14ac:dyDescent="0.3">
      <c r="A63" s="180"/>
      <c r="B63" s="91"/>
      <c r="C63" s="71"/>
      <c r="D63" s="50"/>
      <c r="E63" s="167">
        <f>E57+E58+E59+E60</f>
        <v>30.68</v>
      </c>
      <c r="F63" s="152">
        <f>F57+F58+F59+F60</f>
        <v>520.81999999999994</v>
      </c>
      <c r="G63" s="155">
        <f>G57+G58+G59+G60+G61</f>
        <v>16.02</v>
      </c>
      <c r="H63" s="155">
        <f>H57+H58+H59+H60+H61</f>
        <v>19.100000000000001</v>
      </c>
      <c r="I63" s="168">
        <f>I57+I58+I59+I60+I61</f>
        <v>69.209999999999994</v>
      </c>
    </row>
    <row r="64" spans="1:11" ht="15" customHeight="1" x14ac:dyDescent="0.2">
      <c r="A64" s="178" t="s">
        <v>29</v>
      </c>
      <c r="B64" s="101" t="s">
        <v>19</v>
      </c>
      <c r="C64" s="96" t="s">
        <v>1</v>
      </c>
      <c r="D64" s="99" t="s">
        <v>6</v>
      </c>
      <c r="E64" s="98">
        <v>1.67</v>
      </c>
      <c r="F64" s="95">
        <v>60</v>
      </c>
      <c r="G64" s="33">
        <v>7.0000000000000007E-2</v>
      </c>
      <c r="H64" s="33">
        <v>0.02</v>
      </c>
      <c r="I64" s="33">
        <v>15</v>
      </c>
      <c r="J64" s="22"/>
    </row>
    <row r="65" spans="1:12" ht="13.5" thickBot="1" x14ac:dyDescent="0.25">
      <c r="A65" s="179"/>
      <c r="B65" s="70" t="s">
        <v>48</v>
      </c>
      <c r="C65" s="70" t="s">
        <v>49</v>
      </c>
      <c r="D65" s="59" t="s">
        <v>23</v>
      </c>
      <c r="E65" s="70">
        <v>2.65</v>
      </c>
      <c r="F65" s="76">
        <v>197</v>
      </c>
      <c r="G65" s="70">
        <v>3.75</v>
      </c>
      <c r="H65" s="70">
        <v>6.6</v>
      </c>
      <c r="I65" s="70">
        <v>30.45</v>
      </c>
    </row>
    <row r="66" spans="1:12" ht="15.75" thickBot="1" x14ac:dyDescent="0.3">
      <c r="A66" s="179"/>
      <c r="B66" s="91"/>
      <c r="C66" s="71"/>
      <c r="D66" s="50"/>
      <c r="E66" s="165">
        <f>SUM(E64:E65)</f>
        <v>4.32</v>
      </c>
      <c r="F66" s="163">
        <f>F64+F65</f>
        <v>257</v>
      </c>
      <c r="G66" s="169">
        <f>G64+G65</f>
        <v>3.82</v>
      </c>
      <c r="H66" s="169">
        <f>H64+H65</f>
        <v>6.6199999999999992</v>
      </c>
      <c r="I66" s="169">
        <f>I64+I65</f>
        <v>45.45</v>
      </c>
    </row>
    <row r="67" spans="1:12" ht="15.75" thickBot="1" x14ac:dyDescent="0.3">
      <c r="A67" s="180"/>
      <c r="B67" s="91"/>
      <c r="C67" s="71"/>
      <c r="D67" s="50"/>
      <c r="E67" s="165">
        <f>E63+E66</f>
        <v>35</v>
      </c>
      <c r="F67" s="164"/>
      <c r="G67" s="165"/>
      <c r="H67" s="165"/>
      <c r="I67" s="166"/>
    </row>
    <row r="68" spans="1:12" ht="15" customHeight="1" x14ac:dyDescent="0.2">
      <c r="A68" s="178" t="s">
        <v>50</v>
      </c>
      <c r="B68" s="73" t="s">
        <v>54</v>
      </c>
      <c r="C68" s="73" t="s">
        <v>55</v>
      </c>
      <c r="D68" s="51" t="s">
        <v>38</v>
      </c>
      <c r="E68" s="73">
        <v>7.26</v>
      </c>
      <c r="F68" s="78">
        <v>95.25</v>
      </c>
      <c r="G68" s="73">
        <v>1.6</v>
      </c>
      <c r="H68" s="73">
        <v>5</v>
      </c>
      <c r="I68" s="73">
        <v>9.15</v>
      </c>
    </row>
    <row r="69" spans="1:12" ht="12.75" customHeight="1" x14ac:dyDescent="0.2">
      <c r="A69" s="179"/>
      <c r="B69" s="54" t="s">
        <v>56</v>
      </c>
      <c r="C69" s="54" t="s">
        <v>57</v>
      </c>
      <c r="D69" s="55" t="s">
        <v>76</v>
      </c>
      <c r="E69" s="54">
        <v>27.03</v>
      </c>
      <c r="F69" s="78">
        <v>444.22</v>
      </c>
      <c r="G69" s="69">
        <v>20.52</v>
      </c>
      <c r="H69" s="69">
        <v>22.47</v>
      </c>
      <c r="I69" s="69">
        <v>32.9</v>
      </c>
      <c r="K69" s="67"/>
      <c r="L69" s="67"/>
    </row>
    <row r="70" spans="1:12" ht="12.75" customHeight="1" x14ac:dyDescent="0.2">
      <c r="A70" s="179"/>
      <c r="B70" s="54" t="s">
        <v>58</v>
      </c>
      <c r="C70" s="54" t="s">
        <v>59</v>
      </c>
      <c r="D70" s="55" t="s">
        <v>22</v>
      </c>
      <c r="E70" s="54">
        <v>3.62</v>
      </c>
      <c r="F70" s="106">
        <v>106.8</v>
      </c>
      <c r="G70" s="33">
        <v>0.12</v>
      </c>
      <c r="H70" s="33"/>
      <c r="I70" s="33">
        <v>26.56</v>
      </c>
      <c r="K70" s="67"/>
      <c r="L70" s="67"/>
    </row>
    <row r="71" spans="1:12" ht="12.75" customHeight="1" x14ac:dyDescent="0.2">
      <c r="A71" s="179"/>
      <c r="B71" s="114"/>
      <c r="C71" s="60" t="s">
        <v>2</v>
      </c>
      <c r="D71" s="61" t="s">
        <v>21</v>
      </c>
      <c r="E71" s="60">
        <v>1.31</v>
      </c>
      <c r="F71" s="62">
        <v>56</v>
      </c>
      <c r="G71" s="63">
        <v>1.6</v>
      </c>
      <c r="H71" s="63">
        <v>0.6</v>
      </c>
      <c r="I71" s="63">
        <v>10.8</v>
      </c>
      <c r="K71" s="67"/>
      <c r="L71" s="67"/>
    </row>
    <row r="72" spans="1:12" ht="12.75" customHeight="1" x14ac:dyDescent="0.2">
      <c r="A72" s="179"/>
      <c r="B72" s="90"/>
      <c r="C72" s="110" t="s">
        <v>5</v>
      </c>
      <c r="D72" s="112" t="s">
        <v>21</v>
      </c>
      <c r="E72" s="111">
        <v>0.81</v>
      </c>
      <c r="F72" s="107">
        <v>46</v>
      </c>
      <c r="G72" s="72">
        <v>1.7</v>
      </c>
      <c r="H72" s="72">
        <v>0.3</v>
      </c>
      <c r="I72" s="72">
        <v>9</v>
      </c>
      <c r="K72" s="67"/>
      <c r="L72" s="67"/>
    </row>
    <row r="73" spans="1:12" ht="12.75" customHeight="1" x14ac:dyDescent="0.2">
      <c r="A73" s="179"/>
      <c r="B73" s="110"/>
      <c r="C73" s="96" t="s">
        <v>46</v>
      </c>
      <c r="D73" s="112" t="s">
        <v>60</v>
      </c>
      <c r="E73" s="111">
        <v>5.49</v>
      </c>
      <c r="F73" s="106">
        <v>106.7</v>
      </c>
      <c r="G73" s="33">
        <v>1.36</v>
      </c>
      <c r="H73" s="33">
        <v>5.13</v>
      </c>
      <c r="I73" s="33">
        <v>13.75</v>
      </c>
      <c r="K73" s="67"/>
      <c r="L73" s="67"/>
    </row>
    <row r="74" spans="1:12" ht="12.75" customHeight="1" x14ac:dyDescent="0.2">
      <c r="A74" s="179"/>
      <c r="B74" s="90"/>
      <c r="C74" s="110"/>
      <c r="D74" s="112"/>
      <c r="E74" s="111"/>
      <c r="F74" s="107"/>
      <c r="G74" s="72"/>
      <c r="H74" s="72"/>
      <c r="I74" s="72"/>
      <c r="K74" s="67"/>
      <c r="L74" s="67"/>
    </row>
    <row r="75" spans="1:12" ht="12.75" customHeight="1" x14ac:dyDescent="0.2">
      <c r="A75" s="179"/>
      <c r="B75" s="60"/>
      <c r="C75" s="60"/>
      <c r="D75" s="61"/>
      <c r="E75" s="60"/>
      <c r="F75" s="62"/>
      <c r="G75" s="63"/>
      <c r="H75" s="63"/>
      <c r="I75" s="63"/>
      <c r="K75" s="67"/>
      <c r="L75" s="67"/>
    </row>
    <row r="76" spans="1:12" ht="12.75" customHeight="1" thickBot="1" x14ac:dyDescent="0.25">
      <c r="A76" s="179"/>
      <c r="B76" s="60"/>
      <c r="C76" s="32"/>
      <c r="D76" s="31"/>
      <c r="E76" s="30"/>
      <c r="F76" s="44"/>
      <c r="G76" s="45"/>
      <c r="H76" s="45"/>
      <c r="I76" s="45"/>
    </row>
    <row r="77" spans="1:12" ht="13.5" customHeight="1" thickBot="1" x14ac:dyDescent="0.3">
      <c r="A77" s="180"/>
      <c r="B77" s="91"/>
      <c r="C77" s="71"/>
      <c r="D77" s="50"/>
      <c r="E77" s="167">
        <f>E68+E69+E70+E71+E72+E73</f>
        <v>45.52</v>
      </c>
      <c r="F77" s="152">
        <f>F68+F69+F70+F71+F72+F73</f>
        <v>854.97</v>
      </c>
      <c r="G77" s="155">
        <f>G68+G69+G70+G71+G72+G73+G74</f>
        <v>26.900000000000002</v>
      </c>
      <c r="H77" s="155">
        <f>H68+H69+H70+H71+H72+H73+H74</f>
        <v>33.5</v>
      </c>
      <c r="I77" s="168">
        <f>I68+I69+I70+I71+I72+I73+I74</f>
        <v>102.16</v>
      </c>
    </row>
    <row r="78" spans="1:12" ht="30" customHeight="1" x14ac:dyDescent="0.2">
      <c r="A78" s="181" t="s">
        <v>30</v>
      </c>
      <c r="B78" s="73" t="s">
        <v>54</v>
      </c>
      <c r="C78" s="73" t="s">
        <v>55</v>
      </c>
      <c r="D78" s="51" t="s">
        <v>38</v>
      </c>
      <c r="E78" s="73">
        <v>7.26</v>
      </c>
      <c r="F78" s="78">
        <v>95.25</v>
      </c>
      <c r="G78" s="73">
        <v>1.6</v>
      </c>
      <c r="H78" s="73">
        <v>5</v>
      </c>
      <c r="I78" s="73">
        <v>9.15</v>
      </c>
    </row>
    <row r="79" spans="1:12" ht="30" customHeight="1" x14ac:dyDescent="0.2">
      <c r="A79" s="182"/>
      <c r="B79" s="54" t="s">
        <v>56</v>
      </c>
      <c r="C79" s="54" t="s">
        <v>57</v>
      </c>
      <c r="D79" s="55" t="s">
        <v>74</v>
      </c>
      <c r="E79" s="54">
        <v>17.260000000000002</v>
      </c>
      <c r="F79" s="78">
        <v>257.18</v>
      </c>
      <c r="G79" s="69">
        <v>13.32</v>
      </c>
      <c r="H79" s="69">
        <v>14.59</v>
      </c>
      <c r="I79" s="69">
        <v>25.9</v>
      </c>
    </row>
    <row r="80" spans="1:12" ht="30" customHeight="1" x14ac:dyDescent="0.2">
      <c r="A80" s="182"/>
      <c r="B80" s="110" t="s">
        <v>19</v>
      </c>
      <c r="C80" s="96" t="s">
        <v>1</v>
      </c>
      <c r="D80" s="112" t="s">
        <v>6</v>
      </c>
      <c r="E80" s="111">
        <v>1.67</v>
      </c>
      <c r="F80" s="106">
        <v>60</v>
      </c>
      <c r="G80" s="33">
        <v>7.0000000000000007E-2</v>
      </c>
      <c r="H80" s="33">
        <v>0.02</v>
      </c>
      <c r="I80" s="33">
        <v>15</v>
      </c>
    </row>
    <row r="81" spans="1:17" x14ac:dyDescent="0.2">
      <c r="A81" s="182"/>
      <c r="B81" s="90"/>
      <c r="C81" s="110" t="s">
        <v>5</v>
      </c>
      <c r="D81" s="112" t="s">
        <v>21</v>
      </c>
      <c r="E81" s="111">
        <v>0.81</v>
      </c>
      <c r="F81" s="107">
        <v>46</v>
      </c>
      <c r="G81" s="72">
        <v>1.7</v>
      </c>
      <c r="H81" s="72">
        <v>0.3</v>
      </c>
      <c r="I81" s="72">
        <v>9</v>
      </c>
      <c r="J81" s="19"/>
      <c r="K81" s="2"/>
    </row>
    <row r="82" spans="1:17" x14ac:dyDescent="0.2">
      <c r="A82" s="182"/>
      <c r="B82" s="110"/>
      <c r="C82" s="96"/>
      <c r="D82" s="112"/>
      <c r="E82" s="111"/>
      <c r="F82" s="106"/>
      <c r="G82" s="33"/>
      <c r="H82" s="33"/>
      <c r="I82" s="33"/>
      <c r="J82" s="19"/>
      <c r="K82" s="2"/>
    </row>
    <row r="83" spans="1:17" ht="13.5" thickBot="1" x14ac:dyDescent="0.25">
      <c r="A83" s="182"/>
      <c r="B83" s="90"/>
      <c r="C83" s="110"/>
      <c r="D83" s="109"/>
      <c r="E83" s="108"/>
      <c r="F83" s="107"/>
      <c r="G83" s="72"/>
      <c r="H83" s="72"/>
      <c r="I83" s="72"/>
      <c r="J83" s="19"/>
      <c r="K83" s="2"/>
    </row>
    <row r="84" spans="1:17" ht="15" x14ac:dyDescent="0.25">
      <c r="A84" s="183"/>
      <c r="B84" s="133"/>
      <c r="C84" s="128"/>
      <c r="D84" s="129"/>
      <c r="E84" s="170">
        <f>E78+E79+E80+E81</f>
        <v>27.000000000000004</v>
      </c>
      <c r="F84" s="171">
        <f>F78+F79+F80+F81</f>
        <v>458.43</v>
      </c>
      <c r="G84" s="172">
        <f>G78+G79+G80+G81+G82</f>
        <v>16.690000000000001</v>
      </c>
      <c r="H84" s="172">
        <f>H78+H79+H80+H81+H82</f>
        <v>19.91</v>
      </c>
      <c r="I84" s="173">
        <f>I78+I79+I80+I81+I82</f>
        <v>59.05</v>
      </c>
      <c r="J84" s="2"/>
      <c r="K84" s="2"/>
    </row>
    <row r="85" spans="1:17" ht="30" x14ac:dyDescent="0.2">
      <c r="A85" s="131" t="s">
        <v>51</v>
      </c>
      <c r="B85" s="54" t="s">
        <v>56</v>
      </c>
      <c r="C85" s="54" t="s">
        <v>64</v>
      </c>
      <c r="D85" s="52" t="s">
        <v>75</v>
      </c>
      <c r="E85" s="69">
        <v>4.5199999999999996</v>
      </c>
      <c r="F85" s="78">
        <v>257.18</v>
      </c>
      <c r="G85" s="69">
        <v>13.32</v>
      </c>
      <c r="H85" s="69">
        <v>14.59</v>
      </c>
      <c r="I85" s="69">
        <v>25.9</v>
      </c>
      <c r="J85" s="2"/>
      <c r="K85" s="2"/>
    </row>
    <row r="86" spans="1:17" ht="15" x14ac:dyDescent="0.2">
      <c r="A86" s="131"/>
      <c r="B86" s="90"/>
      <c r="C86" s="110" t="s">
        <v>5</v>
      </c>
      <c r="D86" s="112" t="s">
        <v>21</v>
      </c>
      <c r="E86" s="111">
        <v>0.81</v>
      </c>
      <c r="F86" s="107">
        <v>46</v>
      </c>
      <c r="G86" s="72">
        <v>1.7</v>
      </c>
      <c r="H86" s="72">
        <v>0.3</v>
      </c>
      <c r="I86" s="72">
        <v>9</v>
      </c>
      <c r="J86" s="2"/>
      <c r="K86" s="2"/>
    </row>
    <row r="87" spans="1:17" ht="15.75" thickBot="1" x14ac:dyDescent="0.25">
      <c r="A87" s="131"/>
      <c r="B87" s="105" t="s">
        <v>19</v>
      </c>
      <c r="C87" s="134" t="s">
        <v>1</v>
      </c>
      <c r="D87" s="104" t="s">
        <v>6</v>
      </c>
      <c r="E87" s="103">
        <v>1.67</v>
      </c>
      <c r="F87" s="135">
        <v>60</v>
      </c>
      <c r="G87" s="136">
        <v>7.0000000000000007E-2</v>
      </c>
      <c r="H87" s="136">
        <v>0.02</v>
      </c>
      <c r="I87" s="136">
        <v>15</v>
      </c>
      <c r="J87" s="2"/>
      <c r="K87" s="2"/>
    </row>
    <row r="88" spans="1:17" ht="15.75" thickBot="1" x14ac:dyDescent="0.3">
      <c r="A88" s="132"/>
      <c r="B88" s="91"/>
      <c r="C88" s="71"/>
      <c r="D88" s="50"/>
      <c r="E88" s="162">
        <f>E85+E86+E87</f>
        <v>7</v>
      </c>
      <c r="F88" s="174">
        <f>F85+F86+F87</f>
        <v>363.18</v>
      </c>
      <c r="G88" s="165">
        <f>G85+G86+G87</f>
        <v>15.09</v>
      </c>
      <c r="H88" s="165">
        <f>H85+H86+H87</f>
        <v>14.91</v>
      </c>
      <c r="I88" s="166">
        <f>I85+I86+I87</f>
        <v>49.9</v>
      </c>
      <c r="J88" s="2"/>
      <c r="K88" s="2"/>
    </row>
    <row r="89" spans="1:17" x14ac:dyDescent="0.2">
      <c r="A89" s="184" t="s">
        <v>31</v>
      </c>
      <c r="B89" s="73" t="s">
        <v>36</v>
      </c>
      <c r="C89" s="73" t="s">
        <v>35</v>
      </c>
      <c r="D89" s="51" t="s">
        <v>34</v>
      </c>
      <c r="E89" s="73">
        <v>22.55</v>
      </c>
      <c r="F89" s="78">
        <v>295</v>
      </c>
      <c r="G89" s="73">
        <v>10.09</v>
      </c>
      <c r="H89" s="73">
        <v>11.1</v>
      </c>
      <c r="I89" s="73">
        <v>28.6</v>
      </c>
      <c r="J89" s="19"/>
      <c r="K89" s="17"/>
      <c r="L89" s="16"/>
      <c r="M89" s="16"/>
      <c r="N89" s="16"/>
      <c r="O89" s="16"/>
      <c r="P89" s="2"/>
      <c r="Q89" s="2"/>
    </row>
    <row r="90" spans="1:17" x14ac:dyDescent="0.2">
      <c r="A90" s="184"/>
      <c r="B90" s="69" t="s">
        <v>48</v>
      </c>
      <c r="C90" s="69" t="s">
        <v>49</v>
      </c>
      <c r="D90" s="52" t="s">
        <v>23</v>
      </c>
      <c r="E90" s="69">
        <v>2.65</v>
      </c>
      <c r="F90" s="77">
        <v>197</v>
      </c>
      <c r="G90" s="69">
        <v>3.75</v>
      </c>
      <c r="H90" s="69">
        <v>6.6</v>
      </c>
      <c r="I90" s="69">
        <v>30.45</v>
      </c>
      <c r="J90" s="19"/>
      <c r="K90" s="2"/>
      <c r="L90" s="2"/>
      <c r="M90" s="2"/>
      <c r="N90" s="2"/>
      <c r="O90" s="2"/>
      <c r="P90" s="2"/>
      <c r="Q90" s="2"/>
    </row>
    <row r="91" spans="1:17" x14ac:dyDescent="0.2">
      <c r="A91" s="184"/>
      <c r="B91" s="64" t="s">
        <v>37</v>
      </c>
      <c r="C91" s="75" t="s">
        <v>3</v>
      </c>
      <c r="D91" s="56" t="s">
        <v>34</v>
      </c>
      <c r="E91" s="57">
        <v>7.7</v>
      </c>
      <c r="F91" s="58">
        <v>304</v>
      </c>
      <c r="G91" s="57">
        <v>5.5</v>
      </c>
      <c r="H91" s="57">
        <v>4.99</v>
      </c>
      <c r="I91" s="57">
        <v>59.23</v>
      </c>
      <c r="K91" s="2"/>
      <c r="L91" s="2"/>
      <c r="M91" s="2"/>
      <c r="N91" s="2"/>
      <c r="O91" s="2"/>
      <c r="P91" s="2"/>
      <c r="Q91" s="2"/>
    </row>
    <row r="92" spans="1:17" x14ac:dyDescent="0.2">
      <c r="A92" s="185"/>
      <c r="B92" s="39" t="s">
        <v>19</v>
      </c>
      <c r="C92" s="39" t="s">
        <v>1</v>
      </c>
      <c r="D92" s="42" t="s">
        <v>6</v>
      </c>
      <c r="E92" s="40">
        <v>1.67</v>
      </c>
      <c r="F92" s="36">
        <v>60</v>
      </c>
      <c r="G92" s="72">
        <v>7.0000000000000007E-2</v>
      </c>
      <c r="H92" s="72">
        <v>0.02</v>
      </c>
      <c r="I92" s="72">
        <v>15</v>
      </c>
      <c r="K92" s="2"/>
      <c r="L92" s="2"/>
      <c r="M92" s="2"/>
      <c r="N92" s="2"/>
      <c r="O92" s="2"/>
      <c r="P92" s="2"/>
      <c r="Q92" s="2"/>
    </row>
    <row r="94" spans="1:17" ht="15.75" x14ac:dyDescent="0.25">
      <c r="A94" s="20"/>
      <c r="B94" s="20"/>
      <c r="C94" s="20"/>
      <c r="D94" s="21"/>
      <c r="E94" s="20"/>
      <c r="F94" s="20"/>
    </row>
    <row r="95" spans="1:17" ht="15.75" x14ac:dyDescent="0.25">
      <c r="A95" s="20"/>
      <c r="B95" s="20"/>
      <c r="C95" s="20"/>
      <c r="D95" s="21"/>
      <c r="E95" s="20"/>
      <c r="F95" s="20"/>
    </row>
    <row r="96" spans="1:17" ht="15.75" x14ac:dyDescent="0.25">
      <c r="A96" s="20"/>
      <c r="B96" s="20"/>
      <c r="C96" s="20"/>
      <c r="D96" s="21"/>
      <c r="E96" s="20"/>
      <c r="F96" s="20"/>
    </row>
  </sheetData>
  <mergeCells count="7">
    <mergeCell ref="B2:C2"/>
    <mergeCell ref="A64:A67"/>
    <mergeCell ref="A78:A84"/>
    <mergeCell ref="A68:A77"/>
    <mergeCell ref="A89:A92"/>
    <mergeCell ref="A57:A63"/>
    <mergeCell ref="A42:A49"/>
  </mergeCells>
  <phoneticPr fontId="0" type="noConversion"/>
  <pageMargins left="0.74803149606299213" right="0.15748031496062992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2021-09-07T14:16:03Z</cp:lastPrinted>
  <dcterms:created xsi:type="dcterms:W3CDTF">1996-10-08T23:32:33Z</dcterms:created>
  <dcterms:modified xsi:type="dcterms:W3CDTF">2022-06-01T04:53:23Z</dcterms:modified>
</cp:coreProperties>
</file>