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341280CB-EEFC-46D3-8BFA-6196935C46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7" i="1" l="1"/>
  <c r="F80" i="1"/>
  <c r="F66" i="1"/>
  <c r="F58" i="1"/>
  <c r="F53" i="1"/>
  <c r="F44" i="1"/>
  <c r="F37" i="1"/>
  <c r="F32" i="1"/>
  <c r="F19" i="1"/>
  <c r="F12" i="1"/>
  <c r="I69" i="1"/>
  <c r="H69" i="1"/>
  <c r="G69" i="1"/>
  <c r="F69" i="1"/>
  <c r="I58" i="1"/>
  <c r="H58" i="1"/>
  <c r="G58" i="1"/>
  <c r="I19" i="1"/>
  <c r="H19" i="1"/>
  <c r="G19" i="1"/>
  <c r="E87" i="1"/>
  <c r="G87" i="1"/>
  <c r="H87" i="1"/>
  <c r="I87" i="1"/>
  <c r="E19" i="1"/>
  <c r="E12" i="1"/>
  <c r="E53" i="1"/>
  <c r="G53" i="1"/>
  <c r="H53" i="1"/>
  <c r="I53" i="1"/>
  <c r="E44" i="1"/>
  <c r="G44" i="1"/>
  <c r="H44" i="1"/>
  <c r="I44" i="1"/>
  <c r="E32" i="1"/>
  <c r="I37" i="1"/>
  <c r="H37" i="1"/>
  <c r="E37" i="1"/>
  <c r="E58" i="1"/>
  <c r="E59" i="1" s="1"/>
  <c r="E24" i="1"/>
  <c r="G37" i="1"/>
  <c r="I80" i="1"/>
  <c r="H80" i="1"/>
  <c r="G80" i="1"/>
  <c r="E80" i="1"/>
  <c r="E69" i="1"/>
  <c r="I66" i="1"/>
  <c r="H66" i="1"/>
  <c r="G66" i="1"/>
  <c r="E66" i="1"/>
  <c r="E70" i="1" s="1"/>
  <c r="I32" i="1"/>
  <c r="H32" i="1"/>
  <c r="G32" i="1"/>
  <c r="I12" i="1"/>
  <c r="H12" i="1"/>
  <c r="G12" i="1"/>
  <c r="I24" i="1"/>
  <c r="H24" i="1"/>
  <c r="G24" i="1"/>
  <c r="F24" i="1"/>
  <c r="E54" i="1"/>
  <c r="E38" i="1"/>
</calcChain>
</file>

<file path=xl/sharedStrings.xml><?xml version="1.0" encoding="utf-8"?>
<sst xmlns="http://schemas.openxmlformats.org/spreadsheetml/2006/main" count="168" uniqueCount="79">
  <si>
    <t>Макароны отварные</t>
  </si>
  <si>
    <t>Чай с сахаром</t>
  </si>
  <si>
    <t>Батон</t>
  </si>
  <si>
    <t>Пирожок с повидлом</t>
  </si>
  <si>
    <t>Салат из свеклы</t>
  </si>
  <si>
    <t>Чай с сахаром и лимоном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</si>
  <si>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</si>
  <si>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</si>
  <si>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</si>
  <si>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</si>
  <si>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</si>
  <si>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</si>
  <si>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</si>
  <si>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</si>
  <si>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</si>
  <si>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</si>
  <si>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</si>
  <si>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</si>
  <si>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</si>
  <si>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</si>
  <si>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</si>
  <si>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</si>
  <si>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</si>
  <si>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</si>
  <si>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</si>
  <si>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</si>
  <si>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</si>
  <si>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</si>
  <si>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</si>
  <si>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</si>
  <si>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</si>
  <si>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</si>
  <si>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</si>
  <si>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250</t>
  </si>
  <si>
    <t>291-2015</t>
  </si>
  <si>
    <t>Плов из цыплят</t>
  </si>
  <si>
    <t>Печенье</t>
  </si>
  <si>
    <t>60</t>
  </si>
  <si>
    <t>Котлета из свинины</t>
  </si>
  <si>
    <t>406-2015</t>
  </si>
  <si>
    <t>100</t>
  </si>
  <si>
    <t>15</t>
  </si>
  <si>
    <t>55</t>
  </si>
  <si>
    <t>Завтрак 1-11</t>
  </si>
  <si>
    <t>2-2015</t>
  </si>
  <si>
    <t>Яблоко</t>
  </si>
  <si>
    <t>Сок</t>
  </si>
  <si>
    <t>0,2</t>
  </si>
  <si>
    <t>2-я смена Обед 2-4  6-7</t>
  </si>
  <si>
    <t>85</t>
  </si>
  <si>
    <t>23/100</t>
  </si>
  <si>
    <t>52-2015</t>
  </si>
  <si>
    <t>Т.Т.К.</t>
  </si>
  <si>
    <t>Напиток ягодный</t>
  </si>
  <si>
    <t>200</t>
  </si>
  <si>
    <t>430-2015</t>
  </si>
  <si>
    <t>Булочка Российская</t>
  </si>
  <si>
    <t>Завтрак и обед компенсационно</t>
  </si>
  <si>
    <t>Бутерброд с джемом</t>
  </si>
  <si>
    <t>27/20</t>
  </si>
  <si>
    <t>306-2015</t>
  </si>
  <si>
    <t>Кукуруза отварная</t>
  </si>
  <si>
    <t>102-2015</t>
  </si>
  <si>
    <t>Суп картоф. С горохом</t>
  </si>
  <si>
    <t>279-2015</t>
  </si>
  <si>
    <t>309-2015</t>
  </si>
  <si>
    <t>686-2004</t>
  </si>
  <si>
    <t>200/15/7</t>
  </si>
  <si>
    <t>0,4</t>
  </si>
  <si>
    <t>60/100</t>
  </si>
  <si>
    <t>45/100</t>
  </si>
  <si>
    <t>99</t>
  </si>
  <si>
    <t>95</t>
  </si>
  <si>
    <t>88</t>
  </si>
  <si>
    <t>65</t>
  </si>
  <si>
    <t>78</t>
  </si>
  <si>
    <t>108</t>
  </si>
  <si>
    <t>170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</si>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</sst>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155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9" fillId="0" borderId="7" xfId="0" applyNumberFormat="1" applyFont="1" applyFill="1" applyBorder="1" applyAlignment="1" applyProtection="1">
      <alignment vertical="top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4" xfId="0" applyNumberFormat="1" applyFont="1" applyFill="1" applyBorder="1" applyAlignment="1" applyProtection="1">
      <alignment vertical="top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49" fontId="6" fillId="0" borderId="14" xfId="0" applyNumberFormat="1" applyFont="1" applyFill="1" applyBorder="1" applyAlignment="1" applyProtection="1">
      <alignment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3" xfId="0" applyNumberFormat="1" applyFont="1" applyFill="1" applyBorder="1" applyAlignment="1" applyProtection="1">
      <alignment horizontal="left" vertical="top" wrapText="1"/>
    </xf>
    <xf numFmtId="0" fontId="0" fillId="0" borderId="15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45" applyFont="1" applyBorder="1" applyAlignment="1"/>
    <xf numFmtId="2" fontId="5" fillId="0" borderId="0" xfId="45" applyNumberFormat="1" applyFont="1" applyBorder="1" applyAlignment="1"/>
    <xf numFmtId="0" fontId="5" fillId="0" borderId="0" xfId="2" applyNumberFormat="1" applyFont="1" applyFill="1" applyBorder="1" applyAlignment="1" applyProtection="1">
      <alignment vertical="top"/>
    </xf>
    <xf numFmtId="0" fontId="5" fillId="0" borderId="0" xfId="2" applyFont="1" applyBorder="1" applyAlignment="1"/>
    <xf numFmtId="0" fontId="5" fillId="0" borderId="4" xfId="2" applyNumberFormat="1" applyFont="1" applyFill="1" applyBorder="1" applyAlignment="1" applyProtection="1">
      <alignment vertical="top"/>
    </xf>
    <xf numFmtId="0" fontId="0" fillId="0" borderId="14" xfId="0" applyBorder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5" fillId="0" borderId="4" xfId="2" applyFont="1" applyBorder="1" applyAlignment="1"/>
    <xf numFmtId="0" fontId="6" fillId="0" borderId="17" xfId="0" applyFont="1" applyBorder="1"/>
    <xf numFmtId="0" fontId="10" fillId="0" borderId="18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9" xfId="0" applyFont="1" applyFill="1" applyBorder="1" applyAlignment="1">
      <alignment wrapText="1"/>
    </xf>
    <xf numFmtId="0" fontId="5" fillId="0" borderId="1" xfId="193" applyFont="1" applyBorder="1" applyAlignment="1"/>
    <xf numFmtId="0" fontId="5" fillId="0" borderId="4" xfId="193" applyFont="1" applyBorder="1" applyAlignment="1"/>
    <xf numFmtId="0" fontId="6" fillId="0" borderId="14" xfId="0" applyNumberFormat="1" applyFont="1" applyFill="1" applyBorder="1" applyAlignment="1" applyProtection="1">
      <alignment horizontal="left" vertical="top" wrapText="1"/>
    </xf>
    <xf numFmtId="2" fontId="5" fillId="2" borderId="22" xfId="0" applyNumberFormat="1" applyFont="1" applyFill="1" applyBorder="1" applyAlignment="1" applyProtection="1">
      <protection locked="0"/>
    </xf>
    <xf numFmtId="49" fontId="5" fillId="2" borderId="22" xfId="0" applyNumberFormat="1" applyFont="1" applyFill="1" applyBorder="1" applyAlignment="1" applyProtection="1">
      <protection locked="0"/>
    </xf>
    <xf numFmtId="0" fontId="5" fillId="2" borderId="22" xfId="0" applyFont="1" applyFill="1" applyBorder="1" applyAlignment="1" applyProtection="1">
      <protection locked="0"/>
    </xf>
    <xf numFmtId="0" fontId="5" fillId="0" borderId="1" xfId="2" applyNumberFormat="1" applyFont="1" applyFill="1" applyBorder="1" applyAlignment="1" applyProtection="1"/>
    <xf numFmtId="164" fontId="5" fillId="2" borderId="15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/>
    <xf numFmtId="1" fontId="5" fillId="2" borderId="15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protection locked="0"/>
    </xf>
    <xf numFmtId="2" fontId="5" fillId="2" borderId="17" xfId="0" applyNumberFormat="1" applyFont="1" applyFill="1" applyBorder="1" applyAlignment="1" applyProtection="1">
      <protection locked="0"/>
    </xf>
    <xf numFmtId="0" fontId="5" fillId="2" borderId="17" xfId="0" applyFont="1" applyFill="1" applyBorder="1" applyAlignment="1"/>
    <xf numFmtId="49" fontId="5" fillId="2" borderId="17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7" fillId="2" borderId="9" xfId="0" applyFont="1" applyFill="1" applyBorder="1" applyAlignment="1">
      <alignment wrapText="1"/>
    </xf>
    <xf numFmtId="1" fontId="5" fillId="2" borderId="13" xfId="0" applyNumberFormat="1" applyFont="1" applyFill="1" applyBorder="1" applyAlignment="1" applyProtection="1">
      <protection locked="0"/>
    </xf>
    <xf numFmtId="0" fontId="5" fillId="0" borderId="22" xfId="159" applyFont="1" applyBorder="1" applyAlignment="1"/>
    <xf numFmtId="0" fontId="5" fillId="2" borderId="21" xfId="0" applyFont="1" applyFill="1" applyBorder="1" applyAlignment="1" applyProtection="1">
      <protection locked="0"/>
    </xf>
    <xf numFmtId="49" fontId="5" fillId="2" borderId="21" xfId="0" applyNumberFormat="1" applyFont="1" applyFill="1" applyBorder="1" applyAlignment="1" applyProtection="1">
      <protection locked="0"/>
    </xf>
    <xf numFmtId="0" fontId="5" fillId="2" borderId="16" xfId="0" applyFont="1" applyFill="1" applyBorder="1" applyAlignment="1" applyProtection="1">
      <protection locked="0"/>
    </xf>
    <xf numFmtId="1" fontId="5" fillId="2" borderId="20" xfId="0" applyNumberFormat="1" applyFont="1" applyFill="1" applyBorder="1" applyAlignment="1" applyProtection="1">
      <protection locked="0"/>
    </xf>
    <xf numFmtId="49" fontId="5" fillId="0" borderId="21" xfId="0" applyNumberFormat="1" applyFont="1" applyBorder="1" applyAlignment="1"/>
    <xf numFmtId="49" fontId="5" fillId="0" borderId="17" xfId="0" applyNumberFormat="1" applyFont="1" applyBorder="1" applyAlignment="1"/>
    <xf numFmtId="49" fontId="5" fillId="0" borderId="1" xfId="0" applyNumberFormat="1" applyFont="1" applyBorder="1" applyAlignment="1"/>
    <xf numFmtId="49" fontId="5" fillId="0" borderId="21" xfId="123" applyNumberFormat="1" applyFont="1" applyBorder="1" applyAlignment="1"/>
    <xf numFmtId="0" fontId="5" fillId="0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49" fontId="5" fillId="0" borderId="22" xfId="0" applyNumberFormat="1" applyFont="1" applyFill="1" applyBorder="1" applyAlignment="1" applyProtection="1"/>
    <xf numFmtId="0" fontId="5" fillId="0" borderId="13" xfId="0" applyNumberFormat="1" applyFont="1" applyFill="1" applyBorder="1" applyAlignment="1" applyProtection="1"/>
    <xf numFmtId="0" fontId="5" fillId="0" borderId="1" xfId="45" applyNumberFormat="1" applyFont="1" applyFill="1" applyBorder="1" applyAlignment="1" applyProtection="1"/>
    <xf numFmtId="2" fontId="6" fillId="2" borderId="21" xfId="0" applyNumberFormat="1" applyFont="1" applyFill="1" applyBorder="1" applyAlignment="1" applyProtection="1">
      <protection locked="0"/>
    </xf>
    <xf numFmtId="164" fontId="6" fillId="2" borderId="20" xfId="0" applyNumberFormat="1" applyFont="1" applyFill="1" applyBorder="1" applyAlignment="1" applyProtection="1">
      <protection locked="0"/>
    </xf>
    <xf numFmtId="0" fontId="0" fillId="2" borderId="0" xfId="0" applyFill="1"/>
    <xf numFmtId="0" fontId="5" fillId="2" borderId="2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/>
    <xf numFmtId="0" fontId="5" fillId="0" borderId="22" xfId="0" applyFont="1" applyBorder="1" applyAlignment="1"/>
    <xf numFmtId="0" fontId="5" fillId="0" borderId="21" xfId="0" applyFont="1" applyBorder="1" applyAlignment="1"/>
    <xf numFmtId="0" fontId="5" fillId="0" borderId="1" xfId="159" applyFont="1" applyBorder="1" applyAlignment="1"/>
    <xf numFmtId="0" fontId="5" fillId="0" borderId="17" xfId="0" applyFont="1" applyBorder="1" applyAlignment="1"/>
    <xf numFmtId="0" fontId="5" fillId="0" borderId="21" xfId="123" applyFont="1" applyBorder="1" applyAlignment="1"/>
    <xf numFmtId="0" fontId="5" fillId="0" borderId="13" xfId="0" applyFont="1" applyBorder="1" applyAlignment="1"/>
    <xf numFmtId="0" fontId="5" fillId="0" borderId="15" xfId="0" applyFont="1" applyBorder="1" applyAlignment="1"/>
    <xf numFmtId="0" fontId="5" fillId="0" borderId="7" xfId="0" applyFont="1" applyBorder="1" applyAlignment="1"/>
    <xf numFmtId="1" fontId="5" fillId="2" borderId="1" xfId="0" applyNumberFormat="1" applyFont="1" applyFill="1" applyBorder="1" applyAlignment="1" applyProtection="1">
      <protection locked="0"/>
    </xf>
    <xf numFmtId="0" fontId="0" fillId="0" borderId="22" xfId="0" applyBorder="1"/>
    <xf numFmtId="49" fontId="0" fillId="0" borderId="22" xfId="0" applyNumberFormat="1" applyBorder="1" applyAlignment="1">
      <alignment horizontal="right"/>
    </xf>
    <xf numFmtId="164" fontId="6" fillId="2" borderId="21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49" fontId="5" fillId="0" borderId="21" xfId="47" applyNumberFormat="1" applyFont="1" applyBorder="1" applyAlignment="1"/>
    <xf numFmtId="0" fontId="5" fillId="0" borderId="21" xfId="47" applyFont="1" applyBorder="1" applyAlignment="1"/>
    <xf numFmtId="0" fontId="5" fillId="0" borderId="18" xfId="0" applyNumberFormat="1" applyFont="1" applyFill="1" applyBorder="1" applyAlignment="1" applyProtection="1"/>
    <xf numFmtId="49" fontId="5" fillId="0" borderId="23" xfId="179" applyNumberFormat="1" applyFont="1" applyBorder="1" applyAlignment="1"/>
    <xf numFmtId="0" fontId="5" fillId="0" borderId="23" xfId="179" applyFont="1" applyBorder="1" applyAlignment="1"/>
    <xf numFmtId="49" fontId="5" fillId="0" borderId="23" xfId="0" applyNumberFormat="1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16" xfId="0" applyNumberFormat="1" applyFont="1" applyFill="1" applyBorder="1" applyAlignment="1" applyProtection="1"/>
    <xf numFmtId="49" fontId="5" fillId="2" borderId="18" xfId="0" applyNumberFormat="1" applyFont="1" applyFill="1" applyBorder="1" applyAlignment="1" applyProtection="1">
      <protection locked="0"/>
    </xf>
    <xf numFmtId="0" fontId="5" fillId="0" borderId="17" xfId="2" applyNumberFormat="1" applyFont="1" applyFill="1" applyBorder="1" applyAlignment="1" applyProtection="1"/>
    <xf numFmtId="164" fontId="5" fillId="2" borderId="7" xfId="0" applyNumberFormat="1" applyFont="1" applyFill="1" applyBorder="1" applyAlignment="1" applyProtection="1">
      <protection locked="0"/>
    </xf>
    <xf numFmtId="0" fontId="5" fillId="0" borderId="16" xfId="0" applyFont="1" applyBorder="1" applyAlignment="1"/>
    <xf numFmtId="0" fontId="1" fillId="0" borderId="22" xfId="45" applyFont="1" applyBorder="1" applyAlignment="1"/>
    <xf numFmtId="0" fontId="1" fillId="0" borderId="13" xfId="45" applyFont="1" applyBorder="1" applyAlignment="1"/>
    <xf numFmtId="0" fontId="6" fillId="0" borderId="21" xfId="0" applyFont="1" applyBorder="1" applyAlignment="1"/>
    <xf numFmtId="0" fontId="6" fillId="0" borderId="20" xfId="0" applyFont="1" applyBorder="1" applyAlignment="1"/>
    <xf numFmtId="0" fontId="6" fillId="0" borderId="19" xfId="0" applyFont="1" applyBorder="1" applyAlignment="1"/>
    <xf numFmtId="0" fontId="6" fillId="0" borderId="21" xfId="123" applyFont="1" applyBorder="1" applyAlignment="1"/>
    <xf numFmtId="0" fontId="6" fillId="0" borderId="19" xfId="123" applyFont="1" applyBorder="1" applyAlignment="1"/>
    <xf numFmtId="1" fontId="6" fillId="0" borderId="20" xfId="0" applyNumberFormat="1" applyFont="1" applyBorder="1" applyAlignment="1"/>
    <xf numFmtId="2" fontId="6" fillId="0" borderId="20" xfId="0" applyNumberFormat="1" applyFont="1" applyBorder="1" applyAlignment="1"/>
    <xf numFmtId="2" fontId="6" fillId="0" borderId="21" xfId="0" applyNumberFormat="1" applyFont="1" applyBorder="1" applyAlignment="1"/>
    <xf numFmtId="164" fontId="6" fillId="0" borderId="20" xfId="0" applyNumberFormat="1" applyFont="1" applyBorder="1" applyAlignment="1"/>
    <xf numFmtId="0" fontId="6" fillId="0" borderId="2" xfId="123" applyFont="1" applyBorder="1" applyAlignment="1"/>
    <xf numFmtId="0" fontId="6" fillId="0" borderId="3" xfId="123" applyFont="1" applyBorder="1" applyAlignment="1"/>
    <xf numFmtId="2" fontId="6" fillId="0" borderId="23" xfId="0" applyNumberFormat="1" applyFont="1" applyBorder="1" applyAlignment="1"/>
    <xf numFmtId="0" fontId="6" fillId="0" borderId="26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164" fontId="6" fillId="0" borderId="21" xfId="0" applyNumberFormat="1" applyFont="1" applyBorder="1" applyAlignment="1"/>
    <xf numFmtId="164" fontId="6" fillId="0" borderId="19" xfId="0" applyNumberFormat="1" applyFont="1" applyBorder="1" applyAlignment="1"/>
    <xf numFmtId="2" fontId="5" fillId="2" borderId="15" xfId="0" applyNumberFormat="1" applyFont="1" applyFill="1" applyBorder="1" applyAlignment="1" applyProtection="1">
      <protection locked="0"/>
    </xf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2" fontId="6" fillId="0" borderId="23" xfId="179" applyNumberFormat="1" applyFont="1" applyBorder="1" applyAlignment="1"/>
    <xf numFmtId="0" fontId="6" fillId="0" borderId="26" xfId="179" applyFont="1" applyBorder="1" applyAlignment="1"/>
    <xf numFmtId="164" fontId="6" fillId="0" borderId="20" xfId="123" applyNumberFormat="1" applyFont="1" applyBorder="1" applyAlignment="1"/>
    <xf numFmtId="2" fontId="6" fillId="0" borderId="20" xfId="123" applyNumberFormat="1" applyFont="1" applyBorder="1" applyAlignment="1"/>
    <xf numFmtId="0" fontId="0" fillId="2" borderId="15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7"/>
  <sheetViews>
    <sheetView tabSelected="1" topLeftCell="A79" workbookViewId="0">
      <selection activeCell="A88" sqref="A88:A93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4" customWidth="1"/>
    <col min="5" max="5" width="9.42578125" customWidth="1"/>
    <col min="6" max="6" width="15.28515625" customWidth="1"/>
    <col min="9" max="9" width="14.5703125" customWidth="1"/>
  </cols>
  <sheetData>
    <row r="1" spans="1:12" x14ac:dyDescent="0.2">
      <c r="A1" s="5"/>
      <c r="B1" s="5"/>
      <c r="C1" s="5"/>
      <c r="D1" s="12"/>
      <c r="E1" s="5"/>
      <c r="F1" s="5"/>
      <c r="G1" s="6"/>
      <c r="H1" s="6"/>
      <c r="I1" s="7"/>
      <c r="J1" s="7"/>
      <c r="K1" s="7"/>
    </row>
    <row r="2" spans="1:12" x14ac:dyDescent="0.2">
      <c r="A2" s="7" t="s">
        <v>8</v>
      </c>
      <c r="B2" s="145"/>
      <c r="C2" s="146"/>
      <c r="D2" s="13" t="s">
        <v>9</v>
      </c>
      <c r="E2" s="8"/>
      <c r="F2" s="7"/>
      <c r="G2" s="7"/>
      <c r="H2" s="7" t="s">
        <v>10</v>
      </c>
      <c r="I2" s="9">
        <v>44631</v>
      </c>
      <c r="J2" s="7"/>
      <c r="K2" s="7"/>
    </row>
    <row r="3" spans="1:12" ht="13.5" thickBot="1" x14ac:dyDescent="0.25">
      <c r="A3" s="7"/>
      <c r="B3" s="7"/>
      <c r="C3" s="7"/>
      <c r="D3" s="13"/>
      <c r="E3" s="7"/>
      <c r="F3" s="7"/>
      <c r="G3" s="7"/>
      <c r="H3" s="7"/>
      <c r="I3" s="7"/>
      <c r="J3" s="7"/>
      <c r="K3" s="7"/>
    </row>
    <row r="4" spans="1:12" ht="15.75" thickBot="1" x14ac:dyDescent="0.3">
      <c r="A4" s="51" t="s">
        <v>11</v>
      </c>
      <c r="B4" s="50" t="s">
        <v>12</v>
      </c>
      <c r="C4" s="50" t="s">
        <v>13</v>
      </c>
      <c r="D4" s="49" t="s">
        <v>14</v>
      </c>
      <c r="E4" s="50" t="s">
        <v>15</v>
      </c>
      <c r="F4" s="48" t="s">
        <v>16</v>
      </c>
      <c r="G4" s="50" t="s">
        <v>17</v>
      </c>
      <c r="H4" s="50" t="s">
        <v>18</v>
      </c>
      <c r="I4" s="47" t="s">
        <v>19</v>
      </c>
      <c r="J4" s="7"/>
      <c r="K4" s="7"/>
    </row>
    <row r="5" spans="1:12" ht="15.75" x14ac:dyDescent="0.25">
      <c r="A5" s="52" t="s">
        <v>43</v>
      </c>
      <c r="B5" s="69" t="s">
        <v>51</v>
      </c>
      <c r="C5" s="68" t="s">
        <v>4</v>
      </c>
      <c r="D5" s="69" t="s">
        <v>23</v>
      </c>
      <c r="E5" s="67">
        <v>2.3199999999999998</v>
      </c>
      <c r="F5" s="100">
        <v>46.4</v>
      </c>
      <c r="G5" s="92">
        <v>0.7</v>
      </c>
      <c r="H5" s="92">
        <v>3.01</v>
      </c>
      <c r="I5" s="92">
        <v>4.13</v>
      </c>
      <c r="J5" s="10"/>
      <c r="K5" s="10"/>
    </row>
    <row r="6" spans="1:12" ht="15.75" x14ac:dyDescent="0.25">
      <c r="A6" s="19"/>
      <c r="B6" s="66" t="s">
        <v>34</v>
      </c>
      <c r="C6" s="65" t="s">
        <v>35</v>
      </c>
      <c r="D6" s="64" t="s">
        <v>69</v>
      </c>
      <c r="E6" s="63">
        <v>28.28</v>
      </c>
      <c r="F6" s="138">
        <v>323.27999999999997</v>
      </c>
      <c r="G6" s="63">
        <v>14.93</v>
      </c>
      <c r="H6" s="63">
        <v>16.36</v>
      </c>
      <c r="I6" s="63">
        <v>29.04</v>
      </c>
      <c r="J6" s="10"/>
      <c r="K6" s="10"/>
    </row>
    <row r="7" spans="1:12" ht="15.75" x14ac:dyDescent="0.25">
      <c r="A7" s="19"/>
      <c r="B7" s="66" t="s">
        <v>52</v>
      </c>
      <c r="C7" s="66" t="s">
        <v>53</v>
      </c>
      <c r="D7" s="69" t="s">
        <v>54</v>
      </c>
      <c r="E7" s="67">
        <v>9.52</v>
      </c>
      <c r="F7" s="62">
        <v>111</v>
      </c>
      <c r="G7" s="95">
        <v>0.7</v>
      </c>
      <c r="H7" s="95"/>
      <c r="I7" s="95">
        <v>27</v>
      </c>
      <c r="J7" s="38"/>
      <c r="K7" s="10"/>
    </row>
    <row r="8" spans="1:12" ht="15.75" x14ac:dyDescent="0.25">
      <c r="A8" s="19"/>
      <c r="B8" s="66"/>
      <c r="C8" s="66" t="s">
        <v>6</v>
      </c>
      <c r="D8" s="64" t="s">
        <v>22</v>
      </c>
      <c r="E8" s="63">
        <v>0.81</v>
      </c>
      <c r="F8" s="62">
        <v>46</v>
      </c>
      <c r="G8" s="95">
        <v>1.7</v>
      </c>
      <c r="H8" s="95">
        <v>0.3</v>
      </c>
      <c r="I8" s="95">
        <v>9</v>
      </c>
      <c r="J8" s="10"/>
      <c r="K8" s="10"/>
    </row>
    <row r="9" spans="1:12" ht="15.75" x14ac:dyDescent="0.25">
      <c r="A9" s="19"/>
      <c r="B9" s="58" t="s">
        <v>55</v>
      </c>
      <c r="C9" s="66" t="s">
        <v>56</v>
      </c>
      <c r="D9" s="64" t="s">
        <v>37</v>
      </c>
      <c r="E9" s="63">
        <v>4.59</v>
      </c>
      <c r="F9" s="62">
        <v>177</v>
      </c>
      <c r="G9" s="95">
        <v>4.22</v>
      </c>
      <c r="H9" s="95">
        <v>4.8099999999999996</v>
      </c>
      <c r="I9" s="95">
        <v>29.22</v>
      </c>
      <c r="J9" s="10"/>
      <c r="K9" s="10"/>
    </row>
    <row r="10" spans="1:12" ht="15.75" x14ac:dyDescent="0.25">
      <c r="A10" s="52"/>
      <c r="B10" s="58"/>
      <c r="C10" s="66"/>
      <c r="D10" s="64"/>
      <c r="E10" s="63"/>
      <c r="F10" s="101"/>
      <c r="G10" s="95"/>
      <c r="H10" s="95"/>
      <c r="I10" s="95"/>
      <c r="J10" s="10"/>
      <c r="K10" s="10"/>
    </row>
    <row r="11" spans="1:12" ht="16.5" thickBot="1" x14ac:dyDescent="0.3">
      <c r="A11" s="19"/>
      <c r="B11" s="58"/>
      <c r="C11" s="102"/>
      <c r="D11" s="103"/>
      <c r="E11" s="102"/>
      <c r="F11" s="102"/>
      <c r="G11" s="102"/>
      <c r="H11" s="102"/>
      <c r="I11" s="102"/>
      <c r="J11" s="10"/>
      <c r="K11" s="10"/>
    </row>
    <row r="12" spans="1:12" s="2" customFormat="1" ht="16.5" thickBot="1" x14ac:dyDescent="0.3">
      <c r="A12" s="20"/>
      <c r="B12" s="76"/>
      <c r="C12" s="91"/>
      <c r="D12" s="75"/>
      <c r="E12" s="88">
        <f>SUM(E5:E10)</f>
        <v>45.52000000000001</v>
      </c>
      <c r="F12" s="89">
        <f>F5+F6+F7+F8+F9</f>
        <v>703.68</v>
      </c>
      <c r="G12" s="104">
        <f>SUM(G5:G10)</f>
        <v>22.249999999999996</v>
      </c>
      <c r="H12" s="104">
        <f>SUM(H5:H10)</f>
        <v>24.479999999999997</v>
      </c>
      <c r="I12" s="105">
        <f>SUM(I5:I10)</f>
        <v>98.39</v>
      </c>
      <c r="J12" s="15"/>
      <c r="K12" s="15"/>
      <c r="L12" s="35"/>
    </row>
    <row r="13" spans="1:12" s="2" customFormat="1" ht="15.75" x14ac:dyDescent="0.25">
      <c r="A13" s="18" t="s">
        <v>21</v>
      </c>
      <c r="B13" s="69" t="s">
        <v>51</v>
      </c>
      <c r="C13" s="68" t="s">
        <v>4</v>
      </c>
      <c r="D13" s="69" t="s">
        <v>23</v>
      </c>
      <c r="E13" s="67">
        <v>2.3199999999999998</v>
      </c>
      <c r="F13" s="100">
        <v>46.4</v>
      </c>
      <c r="G13" s="92">
        <v>0.7</v>
      </c>
      <c r="H13" s="92">
        <v>3.01</v>
      </c>
      <c r="I13" s="92">
        <v>4.13</v>
      </c>
      <c r="J13" s="15"/>
      <c r="K13" s="15"/>
    </row>
    <row r="14" spans="1:12" s="2" customFormat="1" ht="15.75" x14ac:dyDescent="0.25">
      <c r="A14" s="71"/>
      <c r="B14" s="66" t="s">
        <v>34</v>
      </c>
      <c r="C14" s="65" t="s">
        <v>35</v>
      </c>
      <c r="D14" s="64" t="s">
        <v>70</v>
      </c>
      <c r="E14" s="63">
        <v>22.2</v>
      </c>
      <c r="F14" s="138">
        <v>292.97000000000003</v>
      </c>
      <c r="G14" s="63">
        <v>13.53</v>
      </c>
      <c r="H14" s="63">
        <v>14.82</v>
      </c>
      <c r="I14" s="63">
        <v>26.31</v>
      </c>
      <c r="J14" s="70"/>
      <c r="K14" s="70"/>
    </row>
    <row r="15" spans="1:12" s="2" customFormat="1" ht="15.75" x14ac:dyDescent="0.25">
      <c r="A15" s="19"/>
      <c r="B15" s="66" t="s">
        <v>20</v>
      </c>
      <c r="C15" s="66" t="s">
        <v>1</v>
      </c>
      <c r="D15" s="69" t="s">
        <v>7</v>
      </c>
      <c r="E15" s="67">
        <v>1.67</v>
      </c>
      <c r="F15" s="62">
        <v>60</v>
      </c>
      <c r="G15" s="95">
        <v>7.0000000000000007E-2</v>
      </c>
      <c r="H15" s="95">
        <v>0.02</v>
      </c>
      <c r="I15" s="95">
        <v>15</v>
      </c>
      <c r="J15" s="15"/>
      <c r="K15" s="15"/>
    </row>
    <row r="16" spans="1:12" s="2" customFormat="1" ht="15.75" x14ac:dyDescent="0.25">
      <c r="A16" s="19"/>
      <c r="B16" s="66"/>
      <c r="C16" s="66" t="s">
        <v>6</v>
      </c>
      <c r="D16" s="64" t="s">
        <v>22</v>
      </c>
      <c r="E16" s="63">
        <v>0.81</v>
      </c>
      <c r="F16" s="62">
        <v>46</v>
      </c>
      <c r="G16" s="95">
        <v>1.7</v>
      </c>
      <c r="H16" s="95">
        <v>0.3</v>
      </c>
      <c r="I16" s="95">
        <v>9</v>
      </c>
      <c r="J16" s="15"/>
      <c r="K16" s="15"/>
    </row>
    <row r="17" spans="1:11" s="2" customFormat="1" ht="15.75" x14ac:dyDescent="0.25">
      <c r="A17" s="19"/>
      <c r="B17" s="66"/>
      <c r="C17" s="66"/>
      <c r="D17" s="64"/>
      <c r="E17" s="63"/>
      <c r="F17" s="62"/>
      <c r="G17" s="95"/>
      <c r="H17" s="95"/>
      <c r="I17" s="95"/>
      <c r="J17" s="15"/>
      <c r="K17" s="15"/>
    </row>
    <row r="18" spans="1:11" s="2" customFormat="1" ht="16.5" thickBot="1" x14ac:dyDescent="0.3">
      <c r="A18" s="52"/>
      <c r="B18" s="58"/>
      <c r="C18" s="58"/>
      <c r="D18" s="57"/>
      <c r="E18" s="56"/>
      <c r="F18" s="72"/>
      <c r="G18" s="73"/>
      <c r="H18" s="73"/>
      <c r="I18" s="73"/>
      <c r="J18" s="15"/>
      <c r="K18" s="15"/>
    </row>
    <row r="19" spans="1:11" ht="16.5" thickBot="1" x14ac:dyDescent="0.3">
      <c r="A19" s="19"/>
      <c r="B19" s="76"/>
      <c r="C19" s="74"/>
      <c r="D19" s="75"/>
      <c r="E19" s="88">
        <f>SUM(E13:E18)</f>
        <v>26.999999999999996</v>
      </c>
      <c r="F19" s="77">
        <f>F13+F14+F15+F16</f>
        <v>445.37</v>
      </c>
      <c r="G19" s="77">
        <f>G13+G14+G15+G16</f>
        <v>15.999999999999998</v>
      </c>
      <c r="H19" s="77">
        <f>H13+H14+H15+H16</f>
        <v>18.149999999999999</v>
      </c>
      <c r="I19" s="77">
        <f>I13+I14+I15+I16</f>
        <v>54.44</v>
      </c>
      <c r="J19" s="10"/>
      <c r="K19" s="10"/>
    </row>
    <row r="20" spans="1:11" ht="31.5" x14ac:dyDescent="0.25">
      <c r="A20" s="21" t="s">
        <v>57</v>
      </c>
      <c r="B20" s="64" t="s">
        <v>44</v>
      </c>
      <c r="C20" s="61" t="s">
        <v>58</v>
      </c>
      <c r="D20" s="69" t="s">
        <v>59</v>
      </c>
      <c r="E20" s="67">
        <v>5.33</v>
      </c>
      <c r="F20" s="60">
        <v>156</v>
      </c>
      <c r="G20" s="59">
        <v>2.4</v>
      </c>
      <c r="H20" s="59">
        <v>3.87</v>
      </c>
      <c r="I20" s="59">
        <v>27.83</v>
      </c>
      <c r="J20" s="10"/>
      <c r="K20" s="10"/>
    </row>
    <row r="21" spans="1:11" ht="15.75" x14ac:dyDescent="0.25">
      <c r="A21" s="52"/>
      <c r="B21" s="66" t="s">
        <v>20</v>
      </c>
      <c r="C21" s="66" t="s">
        <v>1</v>
      </c>
      <c r="D21" s="69" t="s">
        <v>7</v>
      </c>
      <c r="E21" s="67">
        <v>1.67</v>
      </c>
      <c r="F21" s="62">
        <v>60</v>
      </c>
      <c r="G21" s="95">
        <v>7.0000000000000007E-2</v>
      </c>
      <c r="H21" s="95">
        <v>0.02</v>
      </c>
      <c r="I21" s="95">
        <v>15</v>
      </c>
      <c r="J21" s="10"/>
      <c r="K21" s="10"/>
    </row>
    <row r="22" spans="1:11" ht="15.75" x14ac:dyDescent="0.25">
      <c r="A22" s="19"/>
      <c r="B22" s="66"/>
      <c r="C22" s="66"/>
      <c r="D22" s="64"/>
      <c r="E22" s="63"/>
      <c r="F22" s="62"/>
      <c r="G22" s="95"/>
      <c r="H22" s="95"/>
      <c r="I22" s="95"/>
      <c r="J22" s="10"/>
      <c r="K22" s="10"/>
    </row>
    <row r="23" spans="1:11" ht="16.5" thickBot="1" x14ac:dyDescent="0.3">
      <c r="A23" s="19"/>
      <c r="B23" s="58"/>
      <c r="C23" s="58"/>
      <c r="D23" s="57"/>
      <c r="E23" s="56"/>
      <c r="F23" s="72"/>
      <c r="G23" s="73"/>
      <c r="H23" s="73"/>
      <c r="I23" s="73"/>
      <c r="J23" s="10"/>
      <c r="K23" s="10"/>
    </row>
    <row r="24" spans="1:11" s="2" customFormat="1" ht="16.5" thickBot="1" x14ac:dyDescent="0.3">
      <c r="A24" s="22"/>
      <c r="B24" s="76"/>
      <c r="C24" s="91"/>
      <c r="D24" s="75"/>
      <c r="E24" s="88">
        <f>SUM(E20:E23)</f>
        <v>7</v>
      </c>
      <c r="F24" s="89">
        <f>SUM(F20:F23)</f>
        <v>216</v>
      </c>
      <c r="G24" s="104">
        <f>SUM(G20:G23)</f>
        <v>2.4699999999999998</v>
      </c>
      <c r="H24" s="104">
        <f>SUM(H20:H23)</f>
        <v>3.89</v>
      </c>
      <c r="I24" s="105">
        <f>SUM(I20:I23)</f>
        <v>42.83</v>
      </c>
      <c r="J24" s="11"/>
      <c r="K24" s="11"/>
    </row>
    <row r="25" spans="1:11" ht="27" customHeight="1" x14ac:dyDescent="0.2">
      <c r="A25" s="27" t="s">
        <v>25</v>
      </c>
      <c r="B25" s="96" t="s">
        <v>60</v>
      </c>
      <c r="C25" s="96" t="s">
        <v>61</v>
      </c>
      <c r="D25" s="79" t="s">
        <v>41</v>
      </c>
      <c r="E25" s="96">
        <v>4.38</v>
      </c>
      <c r="F25" s="100">
        <v>11.04</v>
      </c>
      <c r="G25" s="96">
        <v>0.31</v>
      </c>
      <c r="H25" s="96">
        <v>0.44</v>
      </c>
      <c r="I25" s="96">
        <v>1.47</v>
      </c>
      <c r="J25" s="46"/>
      <c r="K25" s="3"/>
    </row>
    <row r="26" spans="1:11" ht="12.75" customHeight="1" x14ac:dyDescent="0.2">
      <c r="A26" s="28"/>
      <c r="B26" s="82" t="s">
        <v>62</v>
      </c>
      <c r="C26" s="82" t="s">
        <v>63</v>
      </c>
      <c r="D26" s="83" t="s">
        <v>33</v>
      </c>
      <c r="E26" s="82">
        <v>5.1100000000000003</v>
      </c>
      <c r="F26" s="100">
        <v>148.25</v>
      </c>
      <c r="G26" s="92">
        <v>5.49</v>
      </c>
      <c r="H26" s="92">
        <v>5.27</v>
      </c>
      <c r="I26" s="92">
        <v>16.54</v>
      </c>
      <c r="J26" s="3"/>
      <c r="K26" s="3"/>
    </row>
    <row r="27" spans="1:11" ht="12.75" customHeight="1" x14ac:dyDescent="0.2">
      <c r="A27" s="28"/>
      <c r="B27" s="82" t="s">
        <v>64</v>
      </c>
      <c r="C27" s="82" t="s">
        <v>38</v>
      </c>
      <c r="D27" s="83" t="s">
        <v>40</v>
      </c>
      <c r="E27" s="82">
        <v>29.88</v>
      </c>
      <c r="F27" s="100">
        <v>364</v>
      </c>
      <c r="G27" s="92">
        <v>13.48</v>
      </c>
      <c r="H27" s="92">
        <v>27.82</v>
      </c>
      <c r="I27" s="92">
        <v>14.18</v>
      </c>
      <c r="J27" s="3"/>
      <c r="K27" s="3"/>
    </row>
    <row r="28" spans="1:11" ht="12.75" customHeight="1" x14ac:dyDescent="0.2">
      <c r="A28" s="28"/>
      <c r="B28" s="82" t="s">
        <v>65</v>
      </c>
      <c r="C28" s="82" t="s">
        <v>0</v>
      </c>
      <c r="D28" s="83" t="s">
        <v>78</v>
      </c>
      <c r="E28" s="63">
        <v>2.96</v>
      </c>
      <c r="F28" s="60">
        <v>134.26</v>
      </c>
      <c r="G28" s="59">
        <v>3.74</v>
      </c>
      <c r="H28" s="59">
        <v>4</v>
      </c>
      <c r="I28" s="59">
        <v>20.89</v>
      </c>
      <c r="J28" s="3"/>
      <c r="K28" s="3"/>
    </row>
    <row r="29" spans="1:11" ht="12.75" customHeight="1" x14ac:dyDescent="0.2">
      <c r="A29" s="28"/>
      <c r="B29" s="66" t="s">
        <v>66</v>
      </c>
      <c r="C29" s="66" t="s">
        <v>5</v>
      </c>
      <c r="D29" s="69" t="s">
        <v>67</v>
      </c>
      <c r="E29" s="67">
        <v>2.87</v>
      </c>
      <c r="F29" s="62">
        <v>62</v>
      </c>
      <c r="G29" s="95">
        <v>0.13</v>
      </c>
      <c r="H29" s="95">
        <v>0.02</v>
      </c>
      <c r="I29" s="95">
        <v>15.2</v>
      </c>
      <c r="J29" s="3"/>
      <c r="K29" s="3"/>
    </row>
    <row r="30" spans="1:11" ht="12.75" customHeight="1" x14ac:dyDescent="0.2">
      <c r="A30" s="28"/>
      <c r="B30" s="69"/>
      <c r="C30" s="84" t="s">
        <v>2</v>
      </c>
      <c r="D30" s="85" t="s">
        <v>22</v>
      </c>
      <c r="E30" s="84">
        <v>1.31</v>
      </c>
      <c r="F30" s="86">
        <v>56</v>
      </c>
      <c r="G30" s="87">
        <v>1.6</v>
      </c>
      <c r="H30" s="87">
        <v>0.6</v>
      </c>
      <c r="I30" s="87">
        <v>10.8</v>
      </c>
      <c r="J30" s="3"/>
      <c r="K30" s="3"/>
    </row>
    <row r="31" spans="1:11" ht="12.75" customHeight="1" thickBot="1" x14ac:dyDescent="0.25">
      <c r="A31" s="28"/>
      <c r="B31" s="115"/>
      <c r="C31" s="58" t="s">
        <v>6</v>
      </c>
      <c r="D31" s="64" t="s">
        <v>22</v>
      </c>
      <c r="E31" s="63">
        <v>0.81</v>
      </c>
      <c r="F31" s="62">
        <v>46</v>
      </c>
      <c r="G31" s="95">
        <v>1.7</v>
      </c>
      <c r="H31" s="95">
        <v>0.3</v>
      </c>
      <c r="I31" s="95">
        <v>9</v>
      </c>
      <c r="J31" s="3"/>
      <c r="K31" s="3"/>
    </row>
    <row r="32" spans="1:11" s="2" customFormat="1" ht="13.5" customHeight="1" thickBot="1" x14ac:dyDescent="0.3">
      <c r="A32" s="28"/>
      <c r="B32" s="118"/>
      <c r="C32" s="107"/>
      <c r="D32" s="106"/>
      <c r="E32" s="88">
        <f>SUM(E25:E31)</f>
        <v>47.32</v>
      </c>
      <c r="F32" s="143">
        <f>F25+F26+F27+F28+F29+F30+F31</f>
        <v>821.55</v>
      </c>
      <c r="G32" s="124">
        <f>SUM(G25:G31)</f>
        <v>26.450000000000003</v>
      </c>
      <c r="H32" s="124">
        <f>SUM(H25:H31)</f>
        <v>38.450000000000003</v>
      </c>
      <c r="I32" s="125">
        <f>SUM(I25:I31)</f>
        <v>88.08</v>
      </c>
    </row>
    <row r="33" spans="1:19" ht="38.25" customHeight="1" x14ac:dyDescent="0.2">
      <c r="A33" s="29" t="s">
        <v>24</v>
      </c>
      <c r="B33" s="69"/>
      <c r="C33" s="68" t="s">
        <v>46</v>
      </c>
      <c r="D33" s="69" t="s">
        <v>68</v>
      </c>
      <c r="E33" s="67">
        <v>26</v>
      </c>
      <c r="F33" s="117">
        <v>180</v>
      </c>
      <c r="G33" s="116"/>
      <c r="H33" s="116"/>
      <c r="I33" s="116">
        <v>40</v>
      </c>
      <c r="J33" s="3"/>
      <c r="K33" s="3"/>
    </row>
    <row r="34" spans="1:19" ht="15" x14ac:dyDescent="0.2">
      <c r="A34" s="30"/>
      <c r="B34" s="92"/>
      <c r="C34" s="92" t="s">
        <v>36</v>
      </c>
      <c r="D34" s="80" t="s">
        <v>41</v>
      </c>
      <c r="E34" s="119">
        <v>2.75</v>
      </c>
      <c r="F34" s="120">
        <v>65.3</v>
      </c>
      <c r="G34" s="119">
        <v>1.06</v>
      </c>
      <c r="H34" s="119">
        <v>2.27</v>
      </c>
      <c r="I34" s="119">
        <v>10.15</v>
      </c>
      <c r="J34" s="3"/>
      <c r="K34" s="3"/>
    </row>
    <row r="35" spans="1:19" ht="15" x14ac:dyDescent="0.2">
      <c r="A35" s="30"/>
      <c r="B35" s="66"/>
      <c r="C35" s="66" t="s">
        <v>45</v>
      </c>
      <c r="D35" s="69" t="s">
        <v>77</v>
      </c>
      <c r="E35" s="67">
        <v>14.45</v>
      </c>
      <c r="F35" s="62">
        <v>80</v>
      </c>
      <c r="G35" s="95">
        <v>0.68</v>
      </c>
      <c r="H35" s="95">
        <v>0.68</v>
      </c>
      <c r="I35" s="95">
        <v>16.66</v>
      </c>
      <c r="J35" s="3"/>
      <c r="K35" s="3"/>
    </row>
    <row r="36" spans="1:19" ht="15.75" thickBot="1" x14ac:dyDescent="0.25">
      <c r="A36" s="30"/>
      <c r="B36" s="58"/>
      <c r="C36" s="58"/>
      <c r="D36" s="57"/>
      <c r="E36" s="56"/>
      <c r="F36" s="72"/>
      <c r="G36" s="73"/>
      <c r="H36" s="73"/>
      <c r="I36" s="73"/>
      <c r="J36" s="3"/>
      <c r="K36" s="3"/>
      <c r="N36" s="3"/>
      <c r="O36" s="3"/>
      <c r="P36" s="3"/>
      <c r="Q36" s="3"/>
      <c r="R36" s="3"/>
      <c r="S36" s="3"/>
    </row>
    <row r="37" spans="1:19" ht="13.5" customHeight="1" thickBot="1" x14ac:dyDescent="0.3">
      <c r="A37" s="30"/>
      <c r="B37" s="118"/>
      <c r="C37" s="94"/>
      <c r="D37" s="78"/>
      <c r="E37" s="128">
        <f>E33+E34+E35+E36</f>
        <v>43.2</v>
      </c>
      <c r="F37" s="126">
        <f>F33+F34+F35</f>
        <v>325.3</v>
      </c>
      <c r="G37" s="139">
        <f>SUM(G33:G35)</f>
        <v>1.7400000000000002</v>
      </c>
      <c r="H37" s="139">
        <f>SUM(H33:H36)</f>
        <v>2.95</v>
      </c>
      <c r="I37" s="140">
        <f>SUM(I33:I36)</f>
        <v>66.81</v>
      </c>
      <c r="J37" s="3"/>
      <c r="K37" s="3"/>
      <c r="N37" s="3"/>
      <c r="O37" s="3"/>
      <c r="P37" s="3"/>
      <c r="Q37" s="3"/>
      <c r="R37" s="3"/>
      <c r="S37" s="3"/>
    </row>
    <row r="38" spans="1:19" ht="13.5" customHeight="1" thickBot="1" x14ac:dyDescent="0.3">
      <c r="A38" s="31"/>
      <c r="B38" s="113"/>
      <c r="C38" s="110"/>
      <c r="D38" s="109"/>
      <c r="E38" s="141">
        <f>E37+E32</f>
        <v>90.52000000000001</v>
      </c>
      <c r="F38" s="142"/>
      <c r="G38" s="134"/>
      <c r="H38" s="134"/>
      <c r="I38" s="135"/>
      <c r="J38" s="3"/>
      <c r="K38" s="3"/>
      <c r="N38" s="39"/>
      <c r="O38" s="39"/>
      <c r="P38" s="39"/>
      <c r="Q38" s="39"/>
      <c r="R38" s="3"/>
      <c r="S38" s="3"/>
    </row>
    <row r="39" spans="1:19" ht="34.5" customHeight="1" x14ac:dyDescent="0.2">
      <c r="A39" s="32" t="s">
        <v>26</v>
      </c>
      <c r="B39" s="69"/>
      <c r="C39" s="68"/>
      <c r="D39" s="80"/>
      <c r="E39" s="67"/>
      <c r="F39" s="100"/>
      <c r="G39" s="92"/>
      <c r="H39" s="92"/>
      <c r="I39" s="92"/>
      <c r="J39" s="3"/>
      <c r="K39" s="3"/>
      <c r="N39" s="3"/>
      <c r="O39" s="3"/>
      <c r="P39" s="3"/>
      <c r="Q39" s="3"/>
      <c r="R39" s="3"/>
      <c r="S39" s="3"/>
    </row>
    <row r="40" spans="1:19" ht="34.5" customHeight="1" x14ac:dyDescent="0.2">
      <c r="A40" s="55"/>
      <c r="B40" s="66" t="s">
        <v>34</v>
      </c>
      <c r="C40" s="65" t="s">
        <v>35</v>
      </c>
      <c r="D40" s="64" t="s">
        <v>50</v>
      </c>
      <c r="E40" s="63">
        <v>13.27</v>
      </c>
      <c r="F40" s="138">
        <v>248.52</v>
      </c>
      <c r="G40" s="63">
        <v>11.48</v>
      </c>
      <c r="H40" s="63">
        <v>12.57</v>
      </c>
      <c r="I40" s="63">
        <v>22.32</v>
      </c>
      <c r="J40" s="3"/>
      <c r="K40" s="3"/>
      <c r="N40" s="3"/>
      <c r="O40" s="3"/>
      <c r="P40" s="3"/>
      <c r="Q40" s="3"/>
      <c r="R40" s="3"/>
      <c r="S40" s="3"/>
    </row>
    <row r="41" spans="1:19" ht="34.5" customHeight="1" x14ac:dyDescent="0.2">
      <c r="A41" s="55"/>
      <c r="B41" s="66" t="s">
        <v>20</v>
      </c>
      <c r="C41" s="66" t="s">
        <v>1</v>
      </c>
      <c r="D41" s="69" t="s">
        <v>7</v>
      </c>
      <c r="E41" s="67">
        <v>1.67</v>
      </c>
      <c r="F41" s="62">
        <v>60</v>
      </c>
      <c r="G41" s="95">
        <v>7.0000000000000007E-2</v>
      </c>
      <c r="H41" s="95">
        <v>0.02</v>
      </c>
      <c r="I41" s="95">
        <v>15</v>
      </c>
      <c r="J41" s="3"/>
      <c r="K41" s="3"/>
      <c r="N41" s="3"/>
      <c r="O41" s="3"/>
      <c r="P41" s="3"/>
      <c r="Q41" s="3"/>
      <c r="R41" s="3"/>
      <c r="S41" s="3"/>
    </row>
    <row r="42" spans="1:19" ht="34.5" customHeight="1" x14ac:dyDescent="0.2">
      <c r="A42" s="55"/>
      <c r="B42" s="66"/>
      <c r="C42" s="66" t="s">
        <v>6</v>
      </c>
      <c r="D42" s="64" t="s">
        <v>22</v>
      </c>
      <c r="E42" s="63">
        <v>0.81</v>
      </c>
      <c r="F42" s="62">
        <v>46</v>
      </c>
      <c r="G42" s="95">
        <v>1.7</v>
      </c>
      <c r="H42" s="95">
        <v>0.3</v>
      </c>
      <c r="I42" s="95">
        <v>9</v>
      </c>
      <c r="J42" s="3"/>
      <c r="K42" s="3"/>
      <c r="N42" s="3"/>
      <c r="O42" s="3"/>
      <c r="P42" s="3"/>
      <c r="Q42" s="3"/>
      <c r="R42" s="3"/>
      <c r="S42" s="3"/>
    </row>
    <row r="43" spans="1:19" ht="12.75" customHeight="1" thickBot="1" x14ac:dyDescent="0.25">
      <c r="A43" s="26"/>
      <c r="B43" s="58"/>
      <c r="C43" s="58"/>
      <c r="D43" s="57"/>
      <c r="E43" s="56"/>
      <c r="F43" s="72"/>
      <c r="G43" s="73"/>
      <c r="H43" s="73"/>
      <c r="I43" s="73"/>
      <c r="J43" s="3"/>
      <c r="K43" s="3"/>
    </row>
    <row r="44" spans="1:19" ht="15.75" thickBot="1" x14ac:dyDescent="0.3">
      <c r="A44" s="17"/>
      <c r="B44" s="118"/>
      <c r="C44" s="94"/>
      <c r="D44" s="78"/>
      <c r="E44" s="128">
        <f>SUM(E39:E43)</f>
        <v>15.75</v>
      </c>
      <c r="F44" s="129">
        <f>F42+F41+F40</f>
        <v>354.52</v>
      </c>
      <c r="G44" s="136">
        <f>SUM(G39:G43)</f>
        <v>13.25</v>
      </c>
      <c r="H44" s="136">
        <f>SUM(H39:H43)</f>
        <v>12.89</v>
      </c>
      <c r="I44" s="137">
        <f>SUM(I39:I43)</f>
        <v>46.32</v>
      </c>
      <c r="J44" s="3"/>
      <c r="K44" s="3"/>
    </row>
    <row r="45" spans="1:19" ht="31.5" x14ac:dyDescent="0.25">
      <c r="A45" s="23" t="s">
        <v>27</v>
      </c>
      <c r="B45" s="96"/>
      <c r="C45" s="96"/>
      <c r="D45" s="79"/>
      <c r="E45" s="96"/>
      <c r="F45" s="100"/>
      <c r="G45" s="96"/>
      <c r="H45" s="96"/>
      <c r="I45" s="96"/>
      <c r="J45" s="3"/>
      <c r="K45" s="3"/>
    </row>
    <row r="46" spans="1:19" ht="15.75" x14ac:dyDescent="0.25">
      <c r="A46" s="16"/>
      <c r="B46" s="82" t="s">
        <v>62</v>
      </c>
      <c r="C46" s="82" t="s">
        <v>63</v>
      </c>
      <c r="D46" s="83" t="s">
        <v>33</v>
      </c>
      <c r="E46" s="82">
        <v>5.1100000000000003</v>
      </c>
      <c r="F46" s="100">
        <v>148.25</v>
      </c>
      <c r="G46" s="92">
        <v>5.49</v>
      </c>
      <c r="H46" s="92">
        <v>5.27</v>
      </c>
      <c r="I46" s="92">
        <v>16.54</v>
      </c>
      <c r="J46" s="3"/>
      <c r="K46" s="3"/>
    </row>
    <row r="47" spans="1:19" ht="15.75" x14ac:dyDescent="0.25">
      <c r="A47" s="16"/>
      <c r="B47" s="82" t="s">
        <v>64</v>
      </c>
      <c r="C47" s="82" t="s">
        <v>38</v>
      </c>
      <c r="D47" s="83" t="s">
        <v>49</v>
      </c>
      <c r="E47" s="82">
        <v>25.4</v>
      </c>
      <c r="F47" s="99">
        <v>309.39999999999998</v>
      </c>
      <c r="G47" s="53">
        <v>11.46</v>
      </c>
      <c r="H47" s="53">
        <v>23.64</v>
      </c>
      <c r="I47" s="53">
        <v>12.06</v>
      </c>
      <c r="J47" s="3"/>
      <c r="K47" s="3"/>
    </row>
    <row r="48" spans="1:19" ht="15.75" x14ac:dyDescent="0.25">
      <c r="A48" s="16"/>
      <c r="B48" s="82" t="s">
        <v>65</v>
      </c>
      <c r="C48" s="82" t="s">
        <v>0</v>
      </c>
      <c r="D48" s="83" t="s">
        <v>76</v>
      </c>
      <c r="E48" s="63">
        <v>3.26</v>
      </c>
      <c r="F48" s="138">
        <v>147.96</v>
      </c>
      <c r="G48" s="59">
        <v>4.12</v>
      </c>
      <c r="H48" s="59">
        <v>4.37</v>
      </c>
      <c r="I48" s="59">
        <v>23.02</v>
      </c>
      <c r="J48" s="3"/>
      <c r="K48" s="3"/>
    </row>
    <row r="49" spans="1:11" ht="15.75" x14ac:dyDescent="0.25">
      <c r="A49" s="16"/>
      <c r="B49" s="66" t="s">
        <v>20</v>
      </c>
      <c r="C49" s="66" t="s">
        <v>1</v>
      </c>
      <c r="D49" s="69" t="s">
        <v>7</v>
      </c>
      <c r="E49" s="67">
        <v>1.67</v>
      </c>
      <c r="F49" s="62">
        <v>60</v>
      </c>
      <c r="G49" s="95">
        <v>7.0000000000000007E-2</v>
      </c>
      <c r="H49" s="95">
        <v>0.02</v>
      </c>
      <c r="I49" s="95">
        <v>15</v>
      </c>
      <c r="J49" s="3"/>
      <c r="K49" s="3"/>
    </row>
    <row r="50" spans="1:11" ht="15.75" x14ac:dyDescent="0.25">
      <c r="A50" s="16"/>
      <c r="B50" s="66"/>
      <c r="C50" s="66" t="s">
        <v>6</v>
      </c>
      <c r="D50" s="64" t="s">
        <v>22</v>
      </c>
      <c r="E50" s="63">
        <v>0.81</v>
      </c>
      <c r="F50" s="62">
        <v>46</v>
      </c>
      <c r="G50" s="95">
        <v>1.7</v>
      </c>
      <c r="H50" s="95">
        <v>0.3</v>
      </c>
      <c r="I50" s="95">
        <v>9</v>
      </c>
      <c r="J50" s="3"/>
      <c r="K50" s="3"/>
    </row>
    <row r="51" spans="1:11" ht="15.75" x14ac:dyDescent="0.25">
      <c r="A51" s="16"/>
      <c r="B51" s="84"/>
      <c r="C51" s="84"/>
      <c r="D51" s="85"/>
      <c r="E51" s="84"/>
      <c r="F51" s="86"/>
      <c r="G51" s="87"/>
      <c r="H51" s="87"/>
      <c r="I51" s="87"/>
      <c r="J51" s="3"/>
      <c r="K51" s="3"/>
    </row>
    <row r="52" spans="1:11" ht="15.75" thickBot="1" x14ac:dyDescent="0.25">
      <c r="A52" s="4"/>
      <c r="B52" s="84"/>
      <c r="C52" s="58"/>
      <c r="D52" s="57"/>
      <c r="E52" s="56"/>
      <c r="F52" s="72"/>
      <c r="G52" s="73"/>
      <c r="H52" s="73"/>
      <c r="I52" s="73"/>
      <c r="J52" s="3"/>
      <c r="K52" s="3"/>
    </row>
    <row r="53" spans="1:11" ht="15.75" thickBot="1" x14ac:dyDescent="0.3">
      <c r="A53" s="33"/>
      <c r="B53" s="114"/>
      <c r="C53" s="97"/>
      <c r="D53" s="81"/>
      <c r="E53" s="124">
        <f>SUM(E45:E52)</f>
        <v>36.25</v>
      </c>
      <c r="F53" s="144">
        <f>F50+F49+F48+F47+F46</f>
        <v>711.61</v>
      </c>
      <c r="G53" s="130">
        <f>SUM(G45:G52)</f>
        <v>22.840000000000003</v>
      </c>
      <c r="H53" s="130">
        <f>SUM(H45:H52)</f>
        <v>33.6</v>
      </c>
      <c r="I53" s="131">
        <f>SUM(I45:I52)</f>
        <v>75.62</v>
      </c>
    </row>
    <row r="54" spans="1:11" ht="15.75" thickBot="1" x14ac:dyDescent="0.3">
      <c r="B54" s="113"/>
      <c r="C54" s="112"/>
      <c r="D54" s="111"/>
      <c r="E54" s="132">
        <f>E44+E53</f>
        <v>52</v>
      </c>
      <c r="F54" s="133"/>
      <c r="G54" s="134"/>
      <c r="H54" s="134"/>
      <c r="I54" s="135"/>
    </row>
    <row r="55" spans="1:11" ht="31.5" customHeight="1" x14ac:dyDescent="0.2">
      <c r="A55" s="24" t="s">
        <v>32</v>
      </c>
      <c r="B55" s="69"/>
      <c r="C55" s="68" t="s">
        <v>46</v>
      </c>
      <c r="D55" s="69" t="s">
        <v>47</v>
      </c>
      <c r="E55" s="67">
        <v>13</v>
      </c>
      <c r="F55" s="117">
        <v>90</v>
      </c>
      <c r="G55" s="116"/>
      <c r="H55" s="116"/>
      <c r="I55" s="116">
        <v>20</v>
      </c>
    </row>
    <row r="56" spans="1:11" ht="31.5" customHeight="1" x14ac:dyDescent="0.2">
      <c r="A56" s="25"/>
      <c r="B56" s="92"/>
      <c r="C56" s="92" t="s">
        <v>36</v>
      </c>
      <c r="D56" s="80" t="s">
        <v>41</v>
      </c>
      <c r="E56" s="119">
        <v>2.75</v>
      </c>
      <c r="F56" s="120">
        <v>65.3</v>
      </c>
      <c r="G56" s="119">
        <v>1.06</v>
      </c>
      <c r="H56" s="119">
        <v>2.27</v>
      </c>
      <c r="I56" s="119">
        <v>10.15</v>
      </c>
    </row>
    <row r="57" spans="1:11" ht="31.5" customHeight="1" thickBot="1" x14ac:dyDescent="0.25">
      <c r="A57" s="25"/>
      <c r="B57" s="58"/>
      <c r="C57" s="58"/>
      <c r="D57" s="115"/>
      <c r="E57" s="93"/>
      <c r="F57" s="98"/>
      <c r="G57" s="93"/>
      <c r="H57" s="93"/>
      <c r="I57" s="93"/>
    </row>
    <row r="58" spans="1:11" ht="13.5" customHeight="1" thickBot="1" x14ac:dyDescent="0.3">
      <c r="A58" s="25"/>
      <c r="B58" s="118"/>
      <c r="C58" s="94"/>
      <c r="D58" s="78"/>
      <c r="E58" s="128">
        <f>SUM(E55:E57)</f>
        <v>15.75</v>
      </c>
      <c r="F58" s="129">
        <f>F55+F56</f>
        <v>155.30000000000001</v>
      </c>
      <c r="G58" s="129">
        <f>G55+G56</f>
        <v>1.06</v>
      </c>
      <c r="H58" s="129">
        <f>H55+H56</f>
        <v>2.27</v>
      </c>
      <c r="I58" s="129">
        <f>I55+I56</f>
        <v>30.15</v>
      </c>
    </row>
    <row r="59" spans="1:11" ht="15.75" thickBot="1" x14ac:dyDescent="0.3">
      <c r="A59" s="34"/>
      <c r="B59" s="94"/>
      <c r="C59" s="94"/>
      <c r="D59" s="78"/>
      <c r="E59" s="128">
        <f>E58+E53</f>
        <v>52</v>
      </c>
      <c r="F59" s="122"/>
      <c r="G59" s="121"/>
      <c r="H59" s="121"/>
      <c r="I59" s="123"/>
    </row>
    <row r="60" spans="1:11" ht="15" x14ac:dyDescent="0.25">
      <c r="A60" s="45" t="s">
        <v>28</v>
      </c>
      <c r="B60" s="96"/>
      <c r="C60" s="96"/>
      <c r="D60" s="79"/>
      <c r="E60" s="96"/>
      <c r="F60" s="100"/>
      <c r="G60" s="92"/>
      <c r="H60" s="92"/>
      <c r="I60" s="92"/>
    </row>
    <row r="61" spans="1:11" x14ac:dyDescent="0.2">
      <c r="A61" s="1"/>
      <c r="B61" s="82" t="s">
        <v>62</v>
      </c>
      <c r="C61" s="82" t="s">
        <v>63</v>
      </c>
      <c r="D61" s="83" t="s">
        <v>33</v>
      </c>
      <c r="E61" s="82">
        <v>5.1100000000000003</v>
      </c>
      <c r="F61" s="100">
        <v>148.25</v>
      </c>
      <c r="G61" s="92">
        <v>5.49</v>
      </c>
      <c r="H61" s="92">
        <v>5.27</v>
      </c>
      <c r="I61" s="92">
        <v>16.54</v>
      </c>
    </row>
    <row r="62" spans="1:11" x14ac:dyDescent="0.2">
      <c r="A62" s="1"/>
      <c r="B62" s="82" t="s">
        <v>64</v>
      </c>
      <c r="C62" s="82" t="s">
        <v>38</v>
      </c>
      <c r="D62" s="83" t="s">
        <v>74</v>
      </c>
      <c r="E62" s="82">
        <v>19.420000000000002</v>
      </c>
      <c r="F62" s="63">
        <v>236.6</v>
      </c>
      <c r="G62" s="99">
        <v>8.76</v>
      </c>
      <c r="H62" s="53">
        <v>18.079999999999998</v>
      </c>
      <c r="I62" s="53">
        <v>9.2200000000000006</v>
      </c>
      <c r="J62" s="53"/>
    </row>
    <row r="63" spans="1:11" x14ac:dyDescent="0.2">
      <c r="A63" s="1"/>
      <c r="B63" s="82" t="s">
        <v>65</v>
      </c>
      <c r="C63" s="82" t="s">
        <v>0</v>
      </c>
      <c r="D63" s="83" t="s">
        <v>75</v>
      </c>
      <c r="E63" s="63">
        <v>2.37</v>
      </c>
      <c r="F63" s="60">
        <v>106.86</v>
      </c>
      <c r="G63" s="59">
        <v>2.98</v>
      </c>
      <c r="H63" s="59">
        <v>3.16</v>
      </c>
      <c r="I63" s="59">
        <v>16.63</v>
      </c>
    </row>
    <row r="64" spans="1:11" x14ac:dyDescent="0.2">
      <c r="A64" s="1"/>
      <c r="B64" s="66" t="s">
        <v>66</v>
      </c>
      <c r="C64" s="66" t="s">
        <v>5</v>
      </c>
      <c r="D64" s="69" t="s">
        <v>67</v>
      </c>
      <c r="E64" s="67">
        <v>2.87</v>
      </c>
      <c r="F64" s="62">
        <v>62</v>
      </c>
      <c r="G64" s="95">
        <v>0.13</v>
      </c>
      <c r="H64" s="95">
        <v>0.02</v>
      </c>
      <c r="I64" s="95">
        <v>15.2</v>
      </c>
    </row>
    <row r="65" spans="1:12" ht="13.5" thickBot="1" x14ac:dyDescent="0.25">
      <c r="A65" s="1"/>
      <c r="B65" s="84"/>
      <c r="C65" s="58" t="s">
        <v>6</v>
      </c>
      <c r="D65" s="64" t="s">
        <v>22</v>
      </c>
      <c r="E65" s="63">
        <v>0.81</v>
      </c>
      <c r="F65" s="62">
        <v>46</v>
      </c>
      <c r="G65" s="95">
        <v>1.7</v>
      </c>
      <c r="H65" s="95">
        <v>0.3</v>
      </c>
      <c r="I65" s="95">
        <v>9</v>
      </c>
    </row>
    <row r="66" spans="1:12" ht="15.75" thickBot="1" x14ac:dyDescent="0.3">
      <c r="A66" s="33"/>
      <c r="B66" s="118"/>
      <c r="C66" s="94"/>
      <c r="D66" s="78"/>
      <c r="E66" s="124">
        <f>SUM(E60:E65)</f>
        <v>30.580000000000002</v>
      </c>
      <c r="F66" s="144">
        <f>F61+F62+F63+F64+F65</f>
        <v>599.71</v>
      </c>
      <c r="G66" s="124">
        <f>SUM(G61:G65)</f>
        <v>19.059999999999999</v>
      </c>
      <c r="H66" s="124">
        <f>SUM(H61:H65)</f>
        <v>26.83</v>
      </c>
      <c r="I66" s="125">
        <f>SUM(I61:I65)</f>
        <v>66.59</v>
      </c>
    </row>
    <row r="67" spans="1:12" ht="15" customHeight="1" x14ac:dyDescent="0.2">
      <c r="A67" s="147" t="s">
        <v>29</v>
      </c>
      <c r="B67" s="66" t="s">
        <v>20</v>
      </c>
      <c r="C67" s="66" t="s">
        <v>1</v>
      </c>
      <c r="D67" s="69" t="s">
        <v>7</v>
      </c>
      <c r="E67" s="67">
        <v>1.67</v>
      </c>
      <c r="F67" s="62">
        <v>60</v>
      </c>
      <c r="G67" s="95">
        <v>7.0000000000000007E-2</v>
      </c>
      <c r="H67" s="95">
        <v>0.02</v>
      </c>
      <c r="I67" s="95">
        <v>15</v>
      </c>
      <c r="J67" s="44"/>
    </row>
    <row r="68" spans="1:12" ht="13.5" thickBot="1" x14ac:dyDescent="0.25">
      <c r="A68" s="148"/>
      <c r="B68" s="108"/>
      <c r="C68" s="92" t="s">
        <v>36</v>
      </c>
      <c r="D68" s="80" t="s">
        <v>41</v>
      </c>
      <c r="E68" s="119">
        <v>2.75</v>
      </c>
      <c r="F68" s="120">
        <v>65.3</v>
      </c>
      <c r="G68" s="119">
        <v>1.06</v>
      </c>
      <c r="H68" s="119">
        <v>2.27</v>
      </c>
      <c r="I68" s="119">
        <v>10.15</v>
      </c>
    </row>
    <row r="69" spans="1:12" ht="15.75" thickBot="1" x14ac:dyDescent="0.3">
      <c r="A69" s="148"/>
      <c r="B69" s="118"/>
      <c r="C69" s="94"/>
      <c r="D69" s="78"/>
      <c r="E69" s="121">
        <f>SUM(E67:E68)</f>
        <v>4.42</v>
      </c>
      <c r="F69" s="129">
        <f>F67+F68</f>
        <v>125.3</v>
      </c>
      <c r="G69" s="127">
        <f>G67+G68</f>
        <v>1.1300000000000001</v>
      </c>
      <c r="H69" s="127">
        <f>H67+H68</f>
        <v>2.29</v>
      </c>
      <c r="I69" s="127">
        <f>I67+I68</f>
        <v>25.15</v>
      </c>
    </row>
    <row r="70" spans="1:12" ht="15.75" thickBot="1" x14ac:dyDescent="0.3">
      <c r="A70" s="149"/>
      <c r="B70" s="118"/>
      <c r="C70" s="94"/>
      <c r="D70" s="78"/>
      <c r="E70" s="121">
        <f>E66+E69</f>
        <v>35</v>
      </c>
      <c r="F70" s="122"/>
      <c r="G70" s="121"/>
      <c r="H70" s="121"/>
      <c r="I70" s="123"/>
    </row>
    <row r="71" spans="1:12" ht="15" customHeight="1" x14ac:dyDescent="0.2">
      <c r="A71" s="150" t="s">
        <v>48</v>
      </c>
      <c r="B71" s="96" t="s">
        <v>60</v>
      </c>
      <c r="C71" s="96" t="s">
        <v>61</v>
      </c>
      <c r="D71" s="79" t="s">
        <v>41</v>
      </c>
      <c r="E71" s="96">
        <v>4.38</v>
      </c>
      <c r="F71" s="100">
        <v>11.04</v>
      </c>
      <c r="G71" s="96">
        <v>0.31</v>
      </c>
      <c r="H71" s="96">
        <v>0.44</v>
      </c>
      <c r="I71" s="96">
        <v>1.47</v>
      </c>
    </row>
    <row r="72" spans="1:12" ht="12.75" customHeight="1" x14ac:dyDescent="0.2">
      <c r="A72" s="151"/>
      <c r="B72" s="82" t="s">
        <v>62</v>
      </c>
      <c r="C72" s="82" t="s">
        <v>63</v>
      </c>
      <c r="D72" s="83" t="s">
        <v>33</v>
      </c>
      <c r="E72" s="82">
        <v>5.1100000000000003</v>
      </c>
      <c r="F72" s="100">
        <v>148.25</v>
      </c>
      <c r="G72" s="92">
        <v>5.49</v>
      </c>
      <c r="H72" s="92">
        <v>5.27</v>
      </c>
      <c r="I72" s="92">
        <v>16.54</v>
      </c>
      <c r="K72" s="90"/>
      <c r="L72" s="90"/>
    </row>
    <row r="73" spans="1:12" ht="12.75" customHeight="1" x14ac:dyDescent="0.2">
      <c r="A73" s="151"/>
      <c r="B73" s="82" t="s">
        <v>64</v>
      </c>
      <c r="C73" s="82" t="s">
        <v>38</v>
      </c>
      <c r="D73" s="83" t="s">
        <v>72</v>
      </c>
      <c r="E73" s="82">
        <v>28.39</v>
      </c>
      <c r="F73" s="100">
        <v>345.8</v>
      </c>
      <c r="G73" s="92">
        <v>12.81</v>
      </c>
      <c r="H73" s="92">
        <v>26.43</v>
      </c>
      <c r="I73" s="92">
        <v>13.47</v>
      </c>
      <c r="K73" s="90"/>
      <c r="L73" s="90"/>
    </row>
    <row r="74" spans="1:12" ht="12.75" customHeight="1" x14ac:dyDescent="0.2">
      <c r="A74" s="151"/>
      <c r="B74" s="82" t="s">
        <v>65</v>
      </c>
      <c r="C74" s="82" t="s">
        <v>0</v>
      </c>
      <c r="D74" s="83" t="s">
        <v>73</v>
      </c>
      <c r="E74" s="63">
        <v>2.65</v>
      </c>
      <c r="F74" s="60">
        <v>120.56</v>
      </c>
      <c r="G74" s="59">
        <v>3.36</v>
      </c>
      <c r="H74" s="59">
        <v>3.56</v>
      </c>
      <c r="I74" s="59">
        <v>18.760000000000002</v>
      </c>
      <c r="K74" s="90"/>
      <c r="L74" s="90"/>
    </row>
    <row r="75" spans="1:12" ht="12.75" customHeight="1" x14ac:dyDescent="0.2">
      <c r="A75" s="151"/>
      <c r="B75" s="66" t="s">
        <v>66</v>
      </c>
      <c r="C75" s="66" t="s">
        <v>5</v>
      </c>
      <c r="D75" s="69" t="s">
        <v>67</v>
      </c>
      <c r="E75" s="67">
        <v>2.87</v>
      </c>
      <c r="F75" s="62">
        <v>62</v>
      </c>
      <c r="G75" s="95">
        <v>0.13</v>
      </c>
      <c r="H75" s="95">
        <v>0.02</v>
      </c>
      <c r="I75" s="95">
        <v>15.2</v>
      </c>
      <c r="K75" s="90"/>
      <c r="L75" s="90"/>
    </row>
    <row r="76" spans="1:12" ht="12.75" customHeight="1" x14ac:dyDescent="0.2">
      <c r="A76" s="151"/>
      <c r="B76" s="69"/>
      <c r="C76" s="84" t="s">
        <v>2</v>
      </c>
      <c r="D76" s="85" t="s">
        <v>22</v>
      </c>
      <c r="E76" s="84">
        <v>1.31</v>
      </c>
      <c r="F76" s="86">
        <v>56</v>
      </c>
      <c r="G76" s="87">
        <v>1.6</v>
      </c>
      <c r="H76" s="87">
        <v>0.6</v>
      </c>
      <c r="I76" s="87">
        <v>10.8</v>
      </c>
      <c r="K76" s="90"/>
      <c r="L76" s="90"/>
    </row>
    <row r="77" spans="1:12" ht="12.75" customHeight="1" x14ac:dyDescent="0.2">
      <c r="A77" s="151"/>
      <c r="B77" s="115"/>
      <c r="C77" s="58" t="s">
        <v>6</v>
      </c>
      <c r="D77" s="64" t="s">
        <v>22</v>
      </c>
      <c r="E77" s="63">
        <v>0.81</v>
      </c>
      <c r="F77" s="62">
        <v>46</v>
      </c>
      <c r="G77" s="95">
        <v>1.7</v>
      </c>
      <c r="H77" s="95">
        <v>0.3</v>
      </c>
      <c r="I77" s="95">
        <v>9</v>
      </c>
      <c r="K77" s="90"/>
      <c r="L77" s="90"/>
    </row>
    <row r="78" spans="1:12" ht="12.75" customHeight="1" x14ac:dyDescent="0.2">
      <c r="A78" s="151"/>
      <c r="B78" s="84"/>
      <c r="C78" s="84"/>
      <c r="D78" s="85"/>
      <c r="E78" s="84"/>
      <c r="F78" s="86"/>
      <c r="G78" s="87"/>
      <c r="H78" s="87"/>
      <c r="I78" s="87"/>
      <c r="K78" s="90"/>
      <c r="L78" s="90"/>
    </row>
    <row r="79" spans="1:12" ht="12.75" customHeight="1" thickBot="1" x14ac:dyDescent="0.25">
      <c r="A79" s="151"/>
      <c r="B79" s="84"/>
      <c r="C79" s="58"/>
      <c r="D79" s="57"/>
      <c r="E79" s="56"/>
      <c r="F79" s="72"/>
      <c r="G79" s="73"/>
      <c r="H79" s="73"/>
      <c r="I79" s="73"/>
    </row>
    <row r="80" spans="1:12" ht="13.5" customHeight="1" thickBot="1" x14ac:dyDescent="0.3">
      <c r="A80" s="152"/>
      <c r="B80" s="118"/>
      <c r="C80" s="94"/>
      <c r="D80" s="78"/>
      <c r="E80" s="124">
        <f>SUM(E71:E79)</f>
        <v>45.52</v>
      </c>
      <c r="F80" s="143">
        <f>F71+F72+F73+F74+F75+F76+F77</f>
        <v>789.65000000000009</v>
      </c>
      <c r="G80" s="124">
        <f>SUM(G71:G79)</f>
        <v>25.4</v>
      </c>
      <c r="H80" s="124">
        <f>SUM(H71:H79)</f>
        <v>36.620000000000005</v>
      </c>
      <c r="I80" s="125">
        <f>SUM(I71:I79)</f>
        <v>85.24</v>
      </c>
    </row>
    <row r="81" spans="1:17" ht="30" customHeight="1" x14ac:dyDescent="0.2">
      <c r="A81" s="150" t="s">
        <v>30</v>
      </c>
      <c r="B81" s="96"/>
      <c r="C81" s="96"/>
      <c r="D81" s="79"/>
      <c r="E81" s="96"/>
      <c r="F81" s="100"/>
      <c r="G81" s="96"/>
      <c r="H81" s="96"/>
      <c r="I81" s="96"/>
    </row>
    <row r="82" spans="1:17" ht="30" customHeight="1" x14ac:dyDescent="0.2">
      <c r="A82" s="151"/>
      <c r="B82" s="82" t="s">
        <v>62</v>
      </c>
      <c r="C82" s="82" t="s">
        <v>63</v>
      </c>
      <c r="D82" s="83" t="s">
        <v>33</v>
      </c>
      <c r="E82" s="82">
        <v>5.1100000000000003</v>
      </c>
      <c r="F82" s="100">
        <v>148.25</v>
      </c>
      <c r="G82" s="92">
        <v>5.49</v>
      </c>
      <c r="H82" s="92">
        <v>5.27</v>
      </c>
      <c r="I82" s="92">
        <v>16.54</v>
      </c>
    </row>
    <row r="83" spans="1:17" ht="30" customHeight="1" x14ac:dyDescent="0.2">
      <c r="A83" s="151"/>
      <c r="B83" s="66" t="s">
        <v>20</v>
      </c>
      <c r="C83" s="66" t="s">
        <v>1</v>
      </c>
      <c r="D83" s="69" t="s">
        <v>7</v>
      </c>
      <c r="E83" s="67">
        <v>1.67</v>
      </c>
      <c r="F83" s="62">
        <v>60</v>
      </c>
      <c r="G83" s="95">
        <v>7.0000000000000007E-2</v>
      </c>
      <c r="H83" s="95">
        <v>0.02</v>
      </c>
      <c r="I83" s="95">
        <v>15</v>
      </c>
    </row>
    <row r="84" spans="1:17" ht="30" customHeight="1" x14ac:dyDescent="0.2">
      <c r="A84" s="151"/>
      <c r="B84" s="82" t="s">
        <v>64</v>
      </c>
      <c r="C84" s="82" t="s">
        <v>38</v>
      </c>
      <c r="D84" s="83" t="s">
        <v>42</v>
      </c>
      <c r="E84" s="82">
        <v>16.43</v>
      </c>
      <c r="F84" s="100">
        <v>200.2</v>
      </c>
      <c r="G84" s="92">
        <v>7.42</v>
      </c>
      <c r="H84" s="92">
        <v>15.3</v>
      </c>
      <c r="I84" s="92">
        <v>7.8</v>
      </c>
    </row>
    <row r="85" spans="1:17" x14ac:dyDescent="0.2">
      <c r="A85" s="151"/>
      <c r="B85" s="82" t="s">
        <v>65</v>
      </c>
      <c r="C85" s="82" t="s">
        <v>0</v>
      </c>
      <c r="D85" s="83" t="s">
        <v>71</v>
      </c>
      <c r="E85" s="63">
        <v>2.98</v>
      </c>
      <c r="F85" s="60">
        <v>134.26</v>
      </c>
      <c r="G85" s="59">
        <v>3.74</v>
      </c>
      <c r="H85" s="59">
        <v>4</v>
      </c>
      <c r="I85" s="59">
        <v>20.89</v>
      </c>
      <c r="J85" s="41"/>
      <c r="K85" s="3"/>
    </row>
    <row r="86" spans="1:17" ht="13.5" thickBot="1" x14ac:dyDescent="0.25">
      <c r="A86" s="151"/>
      <c r="B86" s="84"/>
      <c r="C86" s="58" t="s">
        <v>6</v>
      </c>
      <c r="D86" s="64" t="s">
        <v>22</v>
      </c>
      <c r="E86" s="63">
        <v>0.81</v>
      </c>
      <c r="F86" s="62">
        <v>46</v>
      </c>
      <c r="G86" s="95">
        <v>1.7</v>
      </c>
      <c r="H86" s="95">
        <v>0.3</v>
      </c>
      <c r="I86" s="95">
        <v>9</v>
      </c>
      <c r="J86" s="41"/>
      <c r="K86" s="3"/>
    </row>
    <row r="87" spans="1:17" ht="15.75" thickBot="1" x14ac:dyDescent="0.3">
      <c r="A87" s="152"/>
      <c r="B87" s="118"/>
      <c r="C87" s="94"/>
      <c r="D87" s="78"/>
      <c r="E87" s="121">
        <f>SUM(E81:E86)</f>
        <v>27</v>
      </c>
      <c r="F87" s="129">
        <f>F86+F85+F84+F83+F82</f>
        <v>588.71</v>
      </c>
      <c r="G87" s="121">
        <f>SUM(G81:G86)</f>
        <v>18.419999999999998</v>
      </c>
      <c r="H87" s="121">
        <f>SUM(H81:H86)</f>
        <v>24.89</v>
      </c>
      <c r="I87" s="123">
        <f>SUM(I81:I86)</f>
        <v>69.22999999999999</v>
      </c>
      <c r="J87" s="3"/>
      <c r="K87" s="3"/>
    </row>
    <row r="88" spans="1:17" x14ac:dyDescent="0.2">
      <c r="A88" s="151" t="s">
        <v>31</v>
      </c>
      <c r="B88" s="96"/>
      <c r="C88" s="96"/>
      <c r="D88" s="79"/>
      <c r="E88" s="67"/>
      <c r="F88" s="96"/>
      <c r="G88" s="96"/>
      <c r="H88" s="96"/>
      <c r="I88" s="96"/>
      <c r="J88" s="3"/>
      <c r="K88" s="3"/>
      <c r="L88" s="3"/>
      <c r="M88" s="3"/>
      <c r="N88" s="3"/>
      <c r="O88" s="3"/>
      <c r="P88" s="3"/>
      <c r="Q88" s="3"/>
    </row>
    <row r="89" spans="1:17" x14ac:dyDescent="0.2">
      <c r="A89" s="153"/>
      <c r="B89" s="82"/>
      <c r="C89" s="82"/>
      <c r="D89" s="83"/>
      <c r="E89" s="63"/>
      <c r="F89" s="100"/>
      <c r="G89" s="92"/>
      <c r="H89" s="92"/>
      <c r="I89" s="92"/>
      <c r="J89" s="41"/>
      <c r="K89" s="3"/>
      <c r="L89" s="3"/>
      <c r="M89" s="3"/>
      <c r="N89" s="3"/>
      <c r="O89" s="3"/>
      <c r="P89" s="3"/>
      <c r="Q89" s="3"/>
    </row>
    <row r="90" spans="1:17" x14ac:dyDescent="0.2">
      <c r="A90" s="153"/>
      <c r="B90" s="82"/>
      <c r="C90" s="82"/>
      <c r="D90" s="83"/>
      <c r="E90" s="63"/>
      <c r="F90" s="99"/>
      <c r="G90" s="92"/>
      <c r="H90" s="92"/>
      <c r="I90" s="92"/>
      <c r="J90" s="40"/>
      <c r="K90" s="37"/>
      <c r="L90" s="36"/>
      <c r="M90" s="36"/>
      <c r="N90" s="36"/>
      <c r="O90" s="36"/>
      <c r="P90" s="3"/>
      <c r="Q90" s="3"/>
    </row>
    <row r="91" spans="1:17" x14ac:dyDescent="0.2">
      <c r="A91" s="153"/>
      <c r="B91" s="82" t="s">
        <v>39</v>
      </c>
      <c r="C91" s="82" t="s">
        <v>3</v>
      </c>
      <c r="D91" s="80" t="s">
        <v>40</v>
      </c>
      <c r="E91" s="63">
        <v>7.7</v>
      </c>
      <c r="F91" s="60">
        <v>304</v>
      </c>
      <c r="G91" s="59">
        <v>5.5</v>
      </c>
      <c r="H91" s="59">
        <v>4.99</v>
      </c>
      <c r="I91" s="59">
        <v>59.23</v>
      </c>
      <c r="J91" s="54"/>
      <c r="K91" s="37"/>
      <c r="L91" s="36"/>
      <c r="M91" s="36"/>
      <c r="N91" s="36"/>
      <c r="O91" s="36"/>
      <c r="P91" s="3"/>
      <c r="Q91" s="3"/>
    </row>
    <row r="92" spans="1:17" x14ac:dyDescent="0.2">
      <c r="A92" s="153"/>
      <c r="B92" s="58" t="s">
        <v>55</v>
      </c>
      <c r="C92" s="66" t="s">
        <v>56</v>
      </c>
      <c r="D92" s="64" t="s">
        <v>37</v>
      </c>
      <c r="E92" s="63">
        <v>4.59</v>
      </c>
      <c r="F92" s="62">
        <v>177</v>
      </c>
      <c r="G92" s="95">
        <v>4.22</v>
      </c>
      <c r="H92" s="95">
        <v>4.8099999999999996</v>
      </c>
      <c r="I92" s="95">
        <v>29.22</v>
      </c>
      <c r="K92" s="3"/>
      <c r="L92" s="3"/>
      <c r="M92" s="3"/>
      <c r="N92" s="3"/>
      <c r="O92" s="3"/>
      <c r="P92" s="3"/>
      <c r="Q92" s="3"/>
    </row>
    <row r="93" spans="1:17" x14ac:dyDescent="0.2">
      <c r="A93" s="154"/>
      <c r="B93" s="66" t="s">
        <v>20</v>
      </c>
      <c r="C93" s="66" t="s">
        <v>1</v>
      </c>
      <c r="D93" s="69" t="s">
        <v>7</v>
      </c>
      <c r="E93" s="67">
        <v>1.67</v>
      </c>
      <c r="F93" s="62">
        <v>60</v>
      </c>
      <c r="G93" s="95">
        <v>7.0000000000000007E-2</v>
      </c>
      <c r="H93" s="95">
        <v>0.02</v>
      </c>
      <c r="I93" s="95">
        <v>15</v>
      </c>
      <c r="K93" s="3"/>
      <c r="L93" s="3"/>
      <c r="M93" s="3"/>
      <c r="N93" s="3"/>
      <c r="O93" s="3"/>
      <c r="P93" s="3"/>
      <c r="Q93" s="3"/>
    </row>
    <row r="95" spans="1:17" ht="15.75" x14ac:dyDescent="0.25">
      <c r="A95" s="42"/>
      <c r="B95" s="42"/>
      <c r="C95" s="42"/>
      <c r="D95" s="43"/>
      <c r="E95" s="42"/>
      <c r="F95" s="42"/>
    </row>
    <row r="96" spans="1:17" ht="15.75" x14ac:dyDescent="0.25">
      <c r="A96" s="42"/>
      <c r="B96" s="42"/>
      <c r="C96" s="42"/>
      <c r="D96" s="43"/>
      <c r="E96" s="42"/>
      <c r="F96" s="42"/>
    </row>
    <row r="97" spans="1:6" ht="15.75" x14ac:dyDescent="0.25">
      <c r="A97" s="42"/>
      <c r="B97" s="42"/>
      <c r="C97" s="42"/>
      <c r="D97" s="43"/>
      <c r="E97" s="42"/>
      <c r="F97" s="42"/>
    </row>
  </sheetData>
  <mergeCells count="5">
    <mergeCell ref="B2:C2"/>
    <mergeCell ref="A67:A70"/>
    <mergeCell ref="A81:A87"/>
    <mergeCell ref="A71:A80"/>
    <mergeCell ref="A88:A93"/>
  </mergeCells>
  <phoneticPr fontId="0" type="noConversion"/>
  <pageMargins left="0.74803149606299213" right="0.15748031496062992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2021-09-07T14:16:03Z</cp:lastPrinted>
  <dcterms:created xsi:type="dcterms:W3CDTF">1996-10-08T23:32:33Z</dcterms:created>
  <dcterms:modified xsi:type="dcterms:W3CDTF">2022-06-01T04:54:16Z</dcterms:modified>
</cp:coreProperties>
</file>