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FE2F020E-F061-4477-B380-44F6A0439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F78" i="1"/>
  <c r="F75" i="1"/>
  <c r="F68" i="1"/>
  <c r="F59" i="1"/>
  <c r="I56" i="1"/>
  <c r="H56" i="1"/>
  <c r="G56" i="1"/>
  <c r="F56" i="1"/>
  <c r="I48" i="1"/>
  <c r="H48" i="1"/>
  <c r="G48" i="1"/>
  <c r="F48" i="1"/>
  <c r="H43" i="1"/>
  <c r="G43" i="1"/>
  <c r="F43" i="1"/>
  <c r="F30" i="1"/>
  <c r="F26" i="1"/>
  <c r="F9" i="1"/>
  <c r="E43" i="1"/>
  <c r="E49" i="1" s="1"/>
  <c r="I78" i="1"/>
  <c r="H78" i="1"/>
  <c r="G78" i="1"/>
  <c r="E78" i="1"/>
  <c r="E30" i="1"/>
  <c r="I59" i="1"/>
  <c r="H59" i="1"/>
  <c r="G59" i="1"/>
  <c r="E75" i="1"/>
  <c r="G75" i="1"/>
  <c r="H75" i="1"/>
  <c r="I75" i="1"/>
  <c r="E9" i="1"/>
  <c r="I43" i="1"/>
  <c r="E26" i="1"/>
  <c r="I30" i="1"/>
  <c r="H30" i="1"/>
  <c r="E48" i="1"/>
  <c r="E16" i="1"/>
  <c r="G30" i="1"/>
  <c r="I68" i="1"/>
  <c r="H68" i="1"/>
  <c r="G68" i="1"/>
  <c r="E68" i="1"/>
  <c r="E59" i="1"/>
  <c r="E56" i="1"/>
  <c r="E60" i="1" s="1"/>
  <c r="I26" i="1"/>
  <c r="H26" i="1"/>
  <c r="G26" i="1"/>
  <c r="I9" i="1"/>
  <c r="H9" i="1"/>
  <c r="G9" i="1"/>
  <c r="I16" i="1"/>
  <c r="H16" i="1"/>
  <c r="G16" i="1"/>
  <c r="F16" i="1"/>
  <c r="E44" i="1"/>
  <c r="E31" i="1" l="1"/>
</calcChain>
</file>

<file path=xl/sharedStrings.xml><?xml version="1.0" encoding="utf-8"?>
<sst xmlns="http://schemas.openxmlformats.org/spreadsheetml/2006/main" count="170" uniqueCount="82">
  <si>
    <t>Макароны отварные</t>
  </si>
  <si>
    <t>Чай с сахаром</t>
  </si>
  <si>
    <t>Мандарин</t>
  </si>
  <si>
    <t>Батон</t>
  </si>
  <si>
    <t>Какао с молоком</t>
  </si>
  <si>
    <t>100/5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</si>
  <si>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</si>
  <si>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</si>
  <si>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</si>
  <si>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</si>
  <si>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</si>
  <si>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</si>
  <si>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</si>
  <si>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</si>
  <si>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</si>
  <si>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</si>
  <si>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</si>
  <si>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</si>
  <si>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</si>
  <si>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</si>
  <si>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</si>
  <si>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</si>
  <si>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</si>
  <si>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</si>
  <si>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</si>
  <si>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</si>
  <si>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</si>
  <si>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</si>
  <si>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</si>
  <si>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</si>
  <si>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</si>
  <si>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</si>
  <si>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</si>
  <si>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</si>
  <si>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</si>
  <si>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</si>
  <si>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88-2015</t>
  </si>
  <si>
    <t>100</t>
  </si>
  <si>
    <t>Пицца школьная</t>
  </si>
  <si>
    <t>306-2015</t>
  </si>
  <si>
    <t xml:space="preserve">Щи из свежей капусты </t>
  </si>
  <si>
    <t>250</t>
  </si>
  <si>
    <t xml:space="preserve">Щи из свеж. капусты </t>
  </si>
  <si>
    <t>3-2015</t>
  </si>
  <si>
    <t>Б-д с сыром</t>
  </si>
  <si>
    <t>382-2015</t>
  </si>
  <si>
    <t>Яблоко</t>
  </si>
  <si>
    <t>15</t>
  </si>
  <si>
    <t>Сок</t>
  </si>
  <si>
    <t>174-2015</t>
  </si>
  <si>
    <t>Каша пшенная молоч.</t>
  </si>
  <si>
    <t>Завтрак  компенсационно</t>
  </si>
  <si>
    <t>8/20</t>
  </si>
  <si>
    <t>Зелен. Горош.отварн.</t>
  </si>
  <si>
    <t>269-2015</t>
  </si>
  <si>
    <t>Котлета особая</t>
  </si>
  <si>
    <t>309-2015</t>
  </si>
  <si>
    <t>387-2015</t>
  </si>
  <si>
    <t>Напиток из варенья</t>
  </si>
  <si>
    <t>0,4</t>
  </si>
  <si>
    <t>767-2004</t>
  </si>
  <si>
    <t>Булочка ванильная</t>
  </si>
  <si>
    <t>Макароны отварные с сыром</t>
  </si>
  <si>
    <t>2-я смена обед компенсационно</t>
  </si>
  <si>
    <t>413-2015</t>
  </si>
  <si>
    <t>200/10</t>
  </si>
  <si>
    <t>12/20</t>
  </si>
  <si>
    <t>23/20</t>
  </si>
  <si>
    <t>40</t>
  </si>
  <si>
    <t>106</t>
  </si>
  <si>
    <t>70</t>
  </si>
  <si>
    <t>65</t>
  </si>
  <si>
    <t>127</t>
  </si>
  <si>
    <t>45</t>
  </si>
  <si>
    <t>99</t>
  </si>
  <si>
    <t>110</t>
  </si>
  <si>
    <t>0,2</t>
  </si>
  <si>
    <t>35</t>
  </si>
  <si>
    <t>90</t>
  </si>
  <si>
    <t>93</t>
  </si>
  <si>
    <t>25/20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</si>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</sst>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51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5" xfId="0" applyBorder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1" xfId="0" applyFont="1" applyBorder="1" applyAlignment="1"/>
    <xf numFmtId="0" fontId="4" fillId="0" borderId="15" xfId="0" applyNumberFormat="1" applyFont="1" applyFill="1" applyBorder="1" applyAlignment="1" applyProtection="1"/>
    <xf numFmtId="49" fontId="4" fillId="2" borderId="22" xfId="0" applyNumberFormat="1" applyFont="1" applyFill="1" applyBorder="1" applyAlignment="1" applyProtection="1">
      <protection locked="0"/>
    </xf>
    <xf numFmtId="0" fontId="4" fillId="0" borderId="15" xfId="0" applyFont="1" applyBorder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0" borderId="13" xfId="0" applyNumberFormat="1" applyFont="1" applyFill="1" applyBorder="1" applyAlignment="1" applyProtection="1">
      <alignment horizontal="center" vertical="top" wrapText="1"/>
    </xf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164" fontId="8" fillId="2" borderId="6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0" borderId="2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/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2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9" xfId="123" applyFont="1" applyBorder="1" applyAlignment="1"/>
    <xf numFmtId="0" fontId="8" fillId="2" borderId="22" xfId="0" applyFont="1" applyFill="1" applyBorder="1" applyAlignment="1"/>
    <xf numFmtId="0" fontId="8" fillId="0" borderId="19" xfId="0" applyFont="1" applyBorder="1" applyAlignment="1"/>
    <xf numFmtId="49" fontId="8" fillId="0" borderId="19" xfId="0" applyNumberFormat="1" applyFont="1" applyBorder="1" applyAlignment="1"/>
    <xf numFmtId="0" fontId="8" fillId="0" borderId="24" xfId="179" applyFont="1" applyBorder="1" applyAlignment="1"/>
    <xf numFmtId="49" fontId="8" fillId="0" borderId="24" xfId="179" applyNumberFormat="1" applyFont="1" applyBorder="1" applyAlignment="1"/>
    <xf numFmtId="49" fontId="8" fillId="0" borderId="19" xfId="123" applyNumberFormat="1" applyFont="1" applyBorder="1" applyAlignment="1"/>
    <xf numFmtId="0" fontId="8" fillId="0" borderId="24" xfId="0" applyFont="1" applyBorder="1" applyAlignment="1"/>
    <xf numFmtId="49" fontId="8" fillId="0" borderId="24" xfId="0" applyNumberFormat="1" applyFont="1" applyBorder="1" applyAlignment="1"/>
    <xf numFmtId="49" fontId="8" fillId="2" borderId="2" xfId="0" applyNumberFormat="1" applyFont="1" applyFill="1" applyBorder="1" applyAlignment="1" applyProtection="1">
      <protection locked="0"/>
    </xf>
    <xf numFmtId="2" fontId="8" fillId="2" borderId="2" xfId="0" applyNumberFormat="1" applyFont="1" applyFill="1" applyBorder="1" applyAlignment="1" applyProtection="1">
      <protection locked="0"/>
    </xf>
    <xf numFmtId="164" fontId="8" fillId="2" borderId="2" xfId="0" applyNumberFormat="1" applyFont="1" applyFill="1" applyBorder="1" applyAlignment="1" applyProtection="1">
      <protection locked="0"/>
    </xf>
    <xf numFmtId="49" fontId="8" fillId="2" borderId="22" xfId="0" applyNumberFormat="1" applyFont="1" applyFill="1" applyBorder="1" applyAlignment="1" applyProtection="1">
      <protection locked="0"/>
    </xf>
    <xf numFmtId="2" fontId="8" fillId="2" borderId="22" xfId="0" applyNumberFormat="1" applyFont="1" applyFill="1" applyBorder="1" applyAlignment="1" applyProtection="1">
      <protection locked="0"/>
    </xf>
    <xf numFmtId="1" fontId="8" fillId="2" borderId="13" xfId="0" applyNumberFormat="1" applyFont="1" applyFill="1" applyBorder="1" applyAlignment="1" applyProtection="1">
      <protection locked="0"/>
    </xf>
    <xf numFmtId="2" fontId="6" fillId="2" borderId="19" xfId="0" applyNumberFormat="1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0" fontId="6" fillId="0" borderId="20" xfId="0" applyNumberFormat="1" applyFont="1" applyFill="1" applyBorder="1" applyAlignment="1" applyProtection="1"/>
    <xf numFmtId="1" fontId="6" fillId="2" borderId="14" xfId="0" applyNumberFormat="1" applyFont="1" applyFill="1" applyBorder="1" applyAlignment="1" applyProtection="1">
      <protection locked="0"/>
    </xf>
    <xf numFmtId="0" fontId="6" fillId="0" borderId="1" xfId="159" applyFont="1" applyBorder="1" applyAlignment="1"/>
    <xf numFmtId="164" fontId="6" fillId="0" borderId="18" xfId="123" applyNumberFormat="1" applyFont="1" applyBorder="1" applyAlignment="1"/>
    <xf numFmtId="0" fontId="6" fillId="0" borderId="19" xfId="123" applyFont="1" applyBorder="1" applyAlignment="1"/>
    <xf numFmtId="0" fontId="6" fillId="0" borderId="17" xfId="123" applyFont="1" applyBorder="1" applyAlignment="1"/>
    <xf numFmtId="2" fontId="6" fillId="0" borderId="19" xfId="0" applyNumberFormat="1" applyFont="1" applyBorder="1" applyAlignment="1"/>
    <xf numFmtId="1" fontId="6" fillId="0" borderId="18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2" fontId="6" fillId="0" borderId="24" xfId="179" applyNumberFormat="1" applyFont="1" applyBorder="1" applyAlignment="1"/>
    <xf numFmtId="0" fontId="6" fillId="0" borderId="25" xfId="179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Border="1" applyAlignment="1"/>
    <xf numFmtId="164" fontId="6" fillId="0" borderId="17" xfId="0" applyNumberFormat="1" applyFont="1" applyBorder="1" applyAlignment="1"/>
    <xf numFmtId="2" fontId="6" fillId="0" borderId="19" xfId="0" applyNumberFormat="1" applyFont="1" applyFill="1" applyBorder="1" applyAlignment="1" applyProtection="1"/>
    <xf numFmtId="1" fontId="6" fillId="0" borderId="18" xfId="123" applyNumberFormat="1" applyFont="1" applyBorder="1" applyAlignment="1"/>
    <xf numFmtId="2" fontId="6" fillId="0" borderId="24" xfId="0" applyNumberFormat="1" applyFont="1" applyBorder="1" applyAlignment="1"/>
    <xf numFmtId="0" fontId="6" fillId="0" borderId="25" xfId="0" applyFont="1" applyBorder="1" applyAlignment="1"/>
    <xf numFmtId="0" fontId="6" fillId="0" borderId="24" xfId="0" applyFont="1" applyBorder="1" applyAlignment="1"/>
    <xf numFmtId="0" fontId="6" fillId="0" borderId="26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17" xfId="0" applyFont="1" applyBorder="1" applyAlignment="1"/>
    <xf numFmtId="1" fontId="6" fillId="0" borderId="19" xfId="0" applyNumberFormat="1" applyFont="1" applyBorder="1" applyAlignment="1"/>
    <xf numFmtId="0" fontId="0" fillId="2" borderId="14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6"/>
  <sheetViews>
    <sheetView tabSelected="1" workbookViewId="0">
      <selection activeCell="A84" sqref="A84:XFD91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8</v>
      </c>
      <c r="B2" s="139"/>
      <c r="C2" s="140"/>
      <c r="D2" s="10" t="s">
        <v>9</v>
      </c>
      <c r="E2" s="7"/>
      <c r="F2" s="6"/>
      <c r="G2" s="6"/>
      <c r="H2" s="6" t="s">
        <v>10</v>
      </c>
      <c r="I2" s="8">
        <v>44629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9" t="s">
        <v>11</v>
      </c>
      <c r="B4" s="38" t="s">
        <v>12</v>
      </c>
      <c r="C4" s="38" t="s">
        <v>13</v>
      </c>
      <c r="D4" s="37" t="s">
        <v>14</v>
      </c>
      <c r="E4" s="38" t="s">
        <v>15</v>
      </c>
      <c r="F4" s="36" t="s">
        <v>16</v>
      </c>
      <c r="G4" s="38" t="s">
        <v>17</v>
      </c>
      <c r="H4" s="38" t="s">
        <v>18</v>
      </c>
      <c r="I4" s="35" t="s">
        <v>19</v>
      </c>
    </row>
    <row r="5" spans="1:9" ht="15.75" x14ac:dyDescent="0.25">
      <c r="A5" s="40" t="s">
        <v>20</v>
      </c>
      <c r="B5" s="44" t="s">
        <v>43</v>
      </c>
      <c r="C5" s="60" t="s">
        <v>44</v>
      </c>
      <c r="D5" s="61" t="s">
        <v>66</v>
      </c>
      <c r="E5" s="62">
        <v>7.12</v>
      </c>
      <c r="F5" s="63">
        <v>146.4</v>
      </c>
      <c r="G5" s="64">
        <v>4.75</v>
      </c>
      <c r="H5" s="64">
        <v>6.75</v>
      </c>
      <c r="I5" s="64">
        <v>16.25</v>
      </c>
    </row>
    <row r="6" spans="1:9" ht="15.75" x14ac:dyDescent="0.25">
      <c r="A6" s="15"/>
      <c r="B6" s="43" t="s">
        <v>49</v>
      </c>
      <c r="C6" s="65" t="s">
        <v>50</v>
      </c>
      <c r="D6" s="66" t="s">
        <v>65</v>
      </c>
      <c r="E6" s="67">
        <v>12.09</v>
      </c>
      <c r="F6" s="68">
        <v>294</v>
      </c>
      <c r="G6" s="69">
        <v>6</v>
      </c>
      <c r="H6" s="69">
        <v>10.85</v>
      </c>
      <c r="I6" s="69">
        <v>42.95</v>
      </c>
    </row>
    <row r="7" spans="1:9" ht="15.75" x14ac:dyDescent="0.25">
      <c r="A7" s="15"/>
      <c r="B7" s="43" t="s">
        <v>45</v>
      </c>
      <c r="C7" s="60" t="s">
        <v>4</v>
      </c>
      <c r="D7" s="61" t="s">
        <v>24</v>
      </c>
      <c r="E7" s="62">
        <v>10.5</v>
      </c>
      <c r="F7" s="70">
        <v>136</v>
      </c>
      <c r="G7" s="71">
        <v>3.64</v>
      </c>
      <c r="H7" s="71">
        <v>3.35</v>
      </c>
      <c r="I7" s="71">
        <v>22.82</v>
      </c>
    </row>
    <row r="8" spans="1:9" ht="16.5" thickBot="1" x14ac:dyDescent="0.3">
      <c r="A8" s="15"/>
      <c r="B8" s="43"/>
      <c r="C8" s="72" t="s">
        <v>46</v>
      </c>
      <c r="D8" s="73">
        <v>186</v>
      </c>
      <c r="E8" s="74">
        <v>15.81</v>
      </c>
      <c r="F8" s="75">
        <v>47</v>
      </c>
      <c r="G8" s="76">
        <v>0.4</v>
      </c>
      <c r="H8" s="76">
        <v>0.4</v>
      </c>
      <c r="I8" s="76">
        <v>9.8000000000000007</v>
      </c>
    </row>
    <row r="9" spans="1:9" s="2" customFormat="1" ht="16.5" thickBot="1" x14ac:dyDescent="0.3">
      <c r="A9" s="16"/>
      <c r="B9" s="46"/>
      <c r="C9" s="77"/>
      <c r="D9" s="78"/>
      <c r="E9" s="108">
        <f>SUM(E5:E8)</f>
        <v>45.52</v>
      </c>
      <c r="F9" s="109">
        <f>F5+F6+F7+F8</f>
        <v>623.4</v>
      </c>
      <c r="G9" s="110">
        <f>SUM(G5:G8)</f>
        <v>14.790000000000001</v>
      </c>
      <c r="H9" s="110">
        <f>SUM(H5:H8)</f>
        <v>21.35</v>
      </c>
      <c r="I9" s="111">
        <f>SUM(I5:I8)</f>
        <v>91.820000000000007</v>
      </c>
    </row>
    <row r="10" spans="1:9" s="2" customFormat="1" ht="15.75" x14ac:dyDescent="0.25">
      <c r="A10" s="14" t="s">
        <v>22</v>
      </c>
      <c r="B10" s="44" t="s">
        <v>43</v>
      </c>
      <c r="C10" s="60" t="s">
        <v>44</v>
      </c>
      <c r="D10" s="61" t="s">
        <v>67</v>
      </c>
      <c r="E10" s="62">
        <v>13.24</v>
      </c>
      <c r="F10" s="63">
        <v>146.4</v>
      </c>
      <c r="G10" s="64">
        <v>4.75</v>
      </c>
      <c r="H10" s="64">
        <v>6.75</v>
      </c>
      <c r="I10" s="64">
        <v>16.25</v>
      </c>
    </row>
    <row r="11" spans="1:9" s="2" customFormat="1" ht="15.75" x14ac:dyDescent="0.25">
      <c r="A11" s="45"/>
      <c r="B11" s="43" t="s">
        <v>49</v>
      </c>
      <c r="C11" s="65" t="s">
        <v>50</v>
      </c>
      <c r="D11" s="66" t="s">
        <v>65</v>
      </c>
      <c r="E11" s="67">
        <v>12.09</v>
      </c>
      <c r="F11" s="68">
        <v>294</v>
      </c>
      <c r="G11" s="69">
        <v>6</v>
      </c>
      <c r="H11" s="69">
        <v>10.85</v>
      </c>
      <c r="I11" s="69">
        <v>42.95</v>
      </c>
    </row>
    <row r="12" spans="1:9" s="2" customFormat="1" ht="16.5" thickBot="1" x14ac:dyDescent="0.3">
      <c r="A12" s="15"/>
      <c r="B12" s="43" t="s">
        <v>21</v>
      </c>
      <c r="C12" s="72" t="s">
        <v>1</v>
      </c>
      <c r="D12" s="61" t="s">
        <v>7</v>
      </c>
      <c r="E12" s="62">
        <v>1.67</v>
      </c>
      <c r="F12" s="75">
        <v>60</v>
      </c>
      <c r="G12" s="76">
        <v>7.0000000000000007E-2</v>
      </c>
      <c r="H12" s="76">
        <v>0.02</v>
      </c>
      <c r="I12" s="76">
        <v>15</v>
      </c>
    </row>
    <row r="13" spans="1:9" s="2" customFormat="1" ht="15.75" x14ac:dyDescent="0.25">
      <c r="A13" s="15"/>
      <c r="B13" s="43"/>
      <c r="C13" s="72"/>
      <c r="D13" s="73"/>
      <c r="E13" s="112">
        <v>27</v>
      </c>
      <c r="F13" s="113">
        <v>500.4</v>
      </c>
      <c r="G13" s="114">
        <v>10.82</v>
      </c>
      <c r="H13" s="114">
        <v>17.62</v>
      </c>
      <c r="I13" s="114">
        <v>74.2</v>
      </c>
    </row>
    <row r="14" spans="1:9" ht="31.5" x14ac:dyDescent="0.25">
      <c r="A14" s="17" t="s">
        <v>51</v>
      </c>
      <c r="B14" s="43" t="s">
        <v>21</v>
      </c>
      <c r="C14" s="72" t="s">
        <v>1</v>
      </c>
      <c r="D14" s="61" t="s">
        <v>7</v>
      </c>
      <c r="E14" s="62">
        <v>1.67</v>
      </c>
      <c r="F14" s="75">
        <v>60</v>
      </c>
      <c r="G14" s="76">
        <v>7.0000000000000007E-2</v>
      </c>
      <c r="H14" s="76">
        <v>0.02</v>
      </c>
      <c r="I14" s="76">
        <v>15</v>
      </c>
    </row>
    <row r="15" spans="1:9" ht="16.5" thickBot="1" x14ac:dyDescent="0.3">
      <c r="A15" s="40"/>
      <c r="B15" s="44" t="s">
        <v>43</v>
      </c>
      <c r="C15" s="60" t="s">
        <v>44</v>
      </c>
      <c r="D15" s="61" t="s">
        <v>52</v>
      </c>
      <c r="E15" s="62">
        <v>5.33</v>
      </c>
      <c r="F15" s="63">
        <v>146.4</v>
      </c>
      <c r="G15" s="64">
        <v>4.75</v>
      </c>
      <c r="H15" s="64">
        <v>6.75</v>
      </c>
      <c r="I15" s="64">
        <v>16.25</v>
      </c>
    </row>
    <row r="16" spans="1:9" s="2" customFormat="1" ht="16.5" thickBot="1" x14ac:dyDescent="0.3">
      <c r="A16" s="18"/>
      <c r="B16" s="46"/>
      <c r="C16" s="77"/>
      <c r="D16" s="78"/>
      <c r="E16" s="108">
        <f>SUM(E14:E15)</f>
        <v>7</v>
      </c>
      <c r="F16" s="109">
        <f>SUM(F14:F15)</f>
        <v>206.4</v>
      </c>
      <c r="G16" s="110">
        <f>SUM(G14:G15)</f>
        <v>4.82</v>
      </c>
      <c r="H16" s="110">
        <f>SUM(H14:H15)</f>
        <v>6.77</v>
      </c>
      <c r="I16" s="111">
        <f>SUM(I14:I15)</f>
        <v>31.25</v>
      </c>
    </row>
    <row r="17" spans="1:13" ht="27" customHeight="1" x14ac:dyDescent="0.2">
      <c r="A17" s="23" t="s">
        <v>27</v>
      </c>
      <c r="B17" s="50" t="s">
        <v>36</v>
      </c>
      <c r="C17" s="84" t="s">
        <v>40</v>
      </c>
      <c r="D17" s="85" t="s">
        <v>41</v>
      </c>
      <c r="E17" s="84">
        <v>7.08</v>
      </c>
      <c r="F17" s="63">
        <v>89.75</v>
      </c>
      <c r="G17" s="84">
        <v>1.77</v>
      </c>
      <c r="H17" s="84">
        <v>4.95</v>
      </c>
      <c r="I17" s="84">
        <v>7.9</v>
      </c>
    </row>
    <row r="18" spans="1:13" ht="15" customHeight="1" x14ac:dyDescent="0.2">
      <c r="A18" s="59"/>
      <c r="B18" s="50" t="s">
        <v>39</v>
      </c>
      <c r="C18" s="84" t="s">
        <v>53</v>
      </c>
      <c r="D18" s="85" t="s">
        <v>47</v>
      </c>
      <c r="E18" s="84">
        <v>3.42</v>
      </c>
      <c r="F18" s="63">
        <v>8.8800000000000008</v>
      </c>
      <c r="G18" s="84">
        <v>0.44</v>
      </c>
      <c r="H18" s="84">
        <v>0.4</v>
      </c>
      <c r="I18" s="84">
        <v>0.87</v>
      </c>
    </row>
    <row r="19" spans="1:13" ht="12.75" customHeight="1" x14ac:dyDescent="0.2">
      <c r="A19" s="24"/>
      <c r="B19" s="47" t="s">
        <v>54</v>
      </c>
      <c r="C19" s="86" t="s">
        <v>55</v>
      </c>
      <c r="D19" s="87" t="s">
        <v>70</v>
      </c>
      <c r="E19" s="86">
        <v>27.41</v>
      </c>
      <c r="F19" s="63">
        <v>201.6</v>
      </c>
      <c r="G19" s="64">
        <v>11.72</v>
      </c>
      <c r="H19" s="64">
        <v>12.84</v>
      </c>
      <c r="I19" s="64">
        <v>9.18</v>
      </c>
    </row>
    <row r="20" spans="1:13" ht="12.75" customHeight="1" x14ac:dyDescent="0.2">
      <c r="A20" s="24"/>
      <c r="B20" s="47" t="s">
        <v>56</v>
      </c>
      <c r="C20" s="86" t="s">
        <v>0</v>
      </c>
      <c r="D20" s="87" t="s">
        <v>81</v>
      </c>
      <c r="E20" s="86">
        <v>3.93</v>
      </c>
      <c r="F20" s="63">
        <v>178.1</v>
      </c>
      <c r="G20" s="64">
        <v>4.5</v>
      </c>
      <c r="H20" s="64">
        <v>5.27</v>
      </c>
      <c r="I20" s="64">
        <v>27.71</v>
      </c>
    </row>
    <row r="21" spans="1:13" ht="12.75" customHeight="1" x14ac:dyDescent="0.2">
      <c r="A21" s="24"/>
      <c r="B21" s="47" t="s">
        <v>57</v>
      </c>
      <c r="C21" s="86" t="s">
        <v>58</v>
      </c>
      <c r="D21" s="87" t="s">
        <v>24</v>
      </c>
      <c r="E21" s="67">
        <v>3.62</v>
      </c>
      <c r="F21" s="68">
        <v>106.8</v>
      </c>
      <c r="G21" s="69">
        <v>0.12</v>
      </c>
      <c r="H21" s="69"/>
      <c r="I21" s="69">
        <v>26.56</v>
      </c>
    </row>
    <row r="22" spans="1:13" ht="12.75" customHeight="1" x14ac:dyDescent="0.2">
      <c r="A22" s="24"/>
      <c r="B22" s="50"/>
      <c r="C22" s="74" t="s">
        <v>3</v>
      </c>
      <c r="D22" s="88" t="s">
        <v>23</v>
      </c>
      <c r="E22" s="74">
        <v>1.31</v>
      </c>
      <c r="F22" s="89">
        <v>56</v>
      </c>
      <c r="G22" s="90">
        <v>1.6</v>
      </c>
      <c r="H22" s="90">
        <v>0.6</v>
      </c>
      <c r="I22" s="90">
        <v>10.8</v>
      </c>
    </row>
    <row r="23" spans="1:13" ht="12.75" customHeight="1" thickBot="1" x14ac:dyDescent="0.25">
      <c r="A23" s="24"/>
      <c r="B23" s="44"/>
      <c r="C23" s="79" t="s">
        <v>6</v>
      </c>
      <c r="D23" s="73">
        <v>20</v>
      </c>
      <c r="E23" s="74">
        <v>0.81</v>
      </c>
      <c r="F23" s="75">
        <v>45.6</v>
      </c>
      <c r="G23" s="76">
        <v>1.7</v>
      </c>
      <c r="H23" s="76">
        <v>0.3</v>
      </c>
      <c r="I23" s="76">
        <v>9</v>
      </c>
    </row>
    <row r="24" spans="1:13" ht="12.75" customHeight="1" x14ac:dyDescent="0.2">
      <c r="A24" s="24"/>
      <c r="B24" s="53"/>
      <c r="C24" s="79"/>
      <c r="D24" s="73"/>
      <c r="E24" s="74"/>
      <c r="F24" s="75"/>
      <c r="G24" s="76"/>
      <c r="H24" s="76"/>
      <c r="I24" s="76"/>
    </row>
    <row r="25" spans="1:13" ht="12.75" customHeight="1" thickBot="1" x14ac:dyDescent="0.25">
      <c r="A25" s="24"/>
      <c r="B25" s="53"/>
      <c r="C25" s="79"/>
      <c r="D25" s="73"/>
      <c r="E25" s="74"/>
      <c r="F25" s="75"/>
      <c r="G25" s="76"/>
      <c r="H25" s="76"/>
      <c r="I25" s="76"/>
    </row>
    <row r="26" spans="1:13" s="2" customFormat="1" ht="13.5" customHeight="1" thickBot="1" x14ac:dyDescent="0.3">
      <c r="A26" s="24"/>
      <c r="B26" s="54"/>
      <c r="C26" s="91"/>
      <c r="D26" s="92"/>
      <c r="E26" s="108">
        <f>SUM(E17:E25)</f>
        <v>47.58</v>
      </c>
      <c r="F26" s="115">
        <f>F17+F18+F19+F20+F21+F22+F23</f>
        <v>686.73</v>
      </c>
      <c r="G26" s="116">
        <f>SUM(G17:G25)</f>
        <v>21.85</v>
      </c>
      <c r="H26" s="116">
        <f>SUM(H17:H25)</f>
        <v>24.360000000000003</v>
      </c>
      <c r="I26" s="117">
        <f>SUM(I17:I25)</f>
        <v>92.02</v>
      </c>
    </row>
    <row r="27" spans="1:13" ht="38.25" customHeight="1" x14ac:dyDescent="0.2">
      <c r="A27" s="25" t="s">
        <v>26</v>
      </c>
      <c r="B27" s="44"/>
      <c r="C27" s="60" t="s">
        <v>48</v>
      </c>
      <c r="D27" s="61" t="s">
        <v>59</v>
      </c>
      <c r="E27" s="62">
        <v>26</v>
      </c>
      <c r="F27" s="70">
        <v>180</v>
      </c>
      <c r="G27" s="71"/>
      <c r="H27" s="71"/>
      <c r="I27" s="71">
        <v>40</v>
      </c>
    </row>
    <row r="28" spans="1:13" ht="15" customHeight="1" x14ac:dyDescent="0.2">
      <c r="A28" s="26"/>
      <c r="B28" s="44" t="s">
        <v>60</v>
      </c>
      <c r="C28" s="94" t="s">
        <v>61</v>
      </c>
      <c r="D28" s="66" t="s">
        <v>25</v>
      </c>
      <c r="E28" s="67">
        <v>2.64</v>
      </c>
      <c r="F28" s="70">
        <v>171.5</v>
      </c>
      <c r="G28" s="71">
        <v>3.95</v>
      </c>
      <c r="H28" s="71">
        <v>4.25</v>
      </c>
      <c r="I28" s="71">
        <v>29.05</v>
      </c>
    </row>
    <row r="29" spans="1:13" ht="15.75" thickBot="1" x14ac:dyDescent="0.25">
      <c r="A29" s="26"/>
      <c r="B29" s="43"/>
      <c r="C29" s="72" t="s">
        <v>2</v>
      </c>
      <c r="D29" s="61" t="s">
        <v>75</v>
      </c>
      <c r="E29" s="62">
        <v>14.3</v>
      </c>
      <c r="F29" s="75">
        <v>49.45</v>
      </c>
      <c r="G29" s="76">
        <v>1.04</v>
      </c>
      <c r="H29" s="76">
        <v>0.23</v>
      </c>
      <c r="I29" s="76">
        <v>9.32</v>
      </c>
    </row>
    <row r="30" spans="1:13" ht="13.5" customHeight="1" thickBot="1" x14ac:dyDescent="0.3">
      <c r="A30" s="26"/>
      <c r="B30" s="54"/>
      <c r="C30" s="95"/>
      <c r="D30" s="96"/>
      <c r="E30" s="118">
        <f>E27+E28+E29</f>
        <v>42.94</v>
      </c>
      <c r="F30" s="119">
        <f>F27+F28+F29</f>
        <v>400.95</v>
      </c>
      <c r="G30" s="120">
        <f>SUM(G27:G29)</f>
        <v>4.99</v>
      </c>
      <c r="H30" s="120">
        <f>SUM(H27:H29)</f>
        <v>4.4800000000000004</v>
      </c>
      <c r="I30" s="121">
        <f>SUM(I27:I29)</f>
        <v>78.37</v>
      </c>
      <c r="J30" s="3"/>
      <c r="K30" s="3"/>
      <c r="L30" s="3"/>
      <c r="M30" s="3"/>
    </row>
    <row r="31" spans="1:13" ht="13.5" customHeight="1" thickBot="1" x14ac:dyDescent="0.3">
      <c r="A31" s="27"/>
      <c r="B31" s="51"/>
      <c r="C31" s="97"/>
      <c r="D31" s="98"/>
      <c r="E31" s="122">
        <f>E30+E26</f>
        <v>90.52</v>
      </c>
      <c r="F31" s="123"/>
      <c r="G31" s="124"/>
      <c r="H31" s="124"/>
      <c r="I31" s="125"/>
      <c r="J31" s="31"/>
      <c r="K31" s="31"/>
      <c r="L31" s="3"/>
      <c r="M31" s="3"/>
    </row>
    <row r="32" spans="1:13" ht="34.5" customHeight="1" x14ac:dyDescent="0.2">
      <c r="A32" s="28" t="s">
        <v>28</v>
      </c>
      <c r="B32" s="44" t="s">
        <v>43</v>
      </c>
      <c r="C32" s="60" t="s">
        <v>44</v>
      </c>
      <c r="D32" s="61" t="s">
        <v>80</v>
      </c>
      <c r="E32" s="62">
        <v>13.58</v>
      </c>
      <c r="F32" s="63">
        <v>146.4</v>
      </c>
      <c r="G32" s="64">
        <v>4.75</v>
      </c>
      <c r="H32" s="64">
        <v>6.75</v>
      </c>
      <c r="I32" s="64">
        <v>16.25</v>
      </c>
      <c r="J32" s="3"/>
      <c r="K32" s="3"/>
      <c r="L32" s="3"/>
      <c r="M32" s="3"/>
    </row>
    <row r="33" spans="1:13" ht="15" customHeight="1" x14ac:dyDescent="0.2">
      <c r="A33" s="41"/>
      <c r="B33" s="43" t="s">
        <v>49</v>
      </c>
      <c r="C33" s="65" t="s">
        <v>50</v>
      </c>
      <c r="D33" s="66" t="s">
        <v>65</v>
      </c>
      <c r="E33" s="67">
        <v>12.09</v>
      </c>
      <c r="F33" s="68">
        <v>294</v>
      </c>
      <c r="G33" s="69">
        <v>6</v>
      </c>
      <c r="H33" s="69">
        <v>10.85</v>
      </c>
      <c r="I33" s="69">
        <v>42.95</v>
      </c>
      <c r="J33" s="3"/>
      <c r="K33" s="3"/>
      <c r="L33" s="3"/>
      <c r="M33" s="3"/>
    </row>
    <row r="34" spans="1:13" ht="15" customHeight="1" thickBot="1" x14ac:dyDescent="0.25">
      <c r="A34" s="41"/>
      <c r="B34" s="43" t="s">
        <v>21</v>
      </c>
      <c r="C34" s="72" t="s">
        <v>1</v>
      </c>
      <c r="D34" s="61" t="s">
        <v>7</v>
      </c>
      <c r="E34" s="62">
        <v>1.67</v>
      </c>
      <c r="F34" s="75">
        <v>60</v>
      </c>
      <c r="G34" s="76">
        <v>7.0000000000000007E-2</v>
      </c>
      <c r="H34" s="76">
        <v>0.02</v>
      </c>
      <c r="I34" s="76">
        <v>15</v>
      </c>
      <c r="J34" s="3"/>
      <c r="K34" s="3"/>
      <c r="L34" s="3"/>
      <c r="M34" s="3"/>
    </row>
    <row r="35" spans="1:13" ht="15" customHeight="1" x14ac:dyDescent="0.2">
      <c r="A35" s="41"/>
      <c r="B35" s="42"/>
      <c r="C35" s="72"/>
      <c r="D35" s="73"/>
      <c r="E35" s="74"/>
      <c r="F35" s="75"/>
      <c r="G35" s="76"/>
      <c r="H35" s="76"/>
      <c r="I35" s="76"/>
      <c r="J35" s="3"/>
      <c r="K35" s="3"/>
      <c r="L35" s="3"/>
      <c r="M35" s="3"/>
    </row>
    <row r="36" spans="1:13" ht="12.75" customHeight="1" thickBot="1" x14ac:dyDescent="0.25">
      <c r="A36" s="22"/>
      <c r="B36" s="42"/>
      <c r="C36" s="79"/>
      <c r="D36" s="80"/>
      <c r="E36" s="81"/>
      <c r="F36" s="82"/>
      <c r="G36" s="83"/>
      <c r="H36" s="83"/>
      <c r="I36" s="83"/>
    </row>
    <row r="37" spans="1:13" ht="16.5" thickBot="1" x14ac:dyDescent="0.3">
      <c r="A37" s="13"/>
      <c r="B37" s="54"/>
      <c r="C37" s="95"/>
      <c r="D37" s="96"/>
      <c r="E37" s="118">
        <f>E32+E33+E34+E35</f>
        <v>27.340000000000003</v>
      </c>
      <c r="F37" s="126">
        <f>F32+F33+F34</f>
        <v>500.4</v>
      </c>
      <c r="G37" s="127">
        <f>SUM(G32:G36)</f>
        <v>10.82</v>
      </c>
      <c r="H37" s="127">
        <f>SUM(H32:H36)</f>
        <v>17.62</v>
      </c>
      <c r="I37" s="128">
        <f>SUM(I32:I36)</f>
        <v>74.2</v>
      </c>
    </row>
    <row r="38" spans="1:13" ht="31.5" x14ac:dyDescent="0.25">
      <c r="A38" s="19" t="s">
        <v>29</v>
      </c>
      <c r="B38" s="50" t="s">
        <v>36</v>
      </c>
      <c r="C38" s="84" t="s">
        <v>42</v>
      </c>
      <c r="D38" s="85" t="s">
        <v>24</v>
      </c>
      <c r="E38" s="84">
        <v>5.66</v>
      </c>
      <c r="F38" s="63">
        <v>89.75</v>
      </c>
      <c r="G38" s="84">
        <v>1.77</v>
      </c>
      <c r="H38" s="84">
        <v>4.95</v>
      </c>
      <c r="I38" s="84">
        <v>7.9</v>
      </c>
    </row>
    <row r="39" spans="1:13" ht="15.75" x14ac:dyDescent="0.25">
      <c r="A39" s="19"/>
      <c r="B39" s="47" t="s">
        <v>54</v>
      </c>
      <c r="C39" s="86" t="s">
        <v>55</v>
      </c>
      <c r="D39" s="85" t="s">
        <v>77</v>
      </c>
      <c r="E39" s="84">
        <v>13.71</v>
      </c>
      <c r="F39" s="63">
        <v>4.59</v>
      </c>
      <c r="G39" s="84">
        <v>5.86</v>
      </c>
      <c r="H39" s="84">
        <v>6.42</v>
      </c>
      <c r="I39" s="84">
        <v>4.59</v>
      </c>
    </row>
    <row r="40" spans="1:13" ht="15.75" x14ac:dyDescent="0.25">
      <c r="A40" s="12"/>
      <c r="B40" s="47" t="s">
        <v>56</v>
      </c>
      <c r="C40" s="86" t="s">
        <v>0</v>
      </c>
      <c r="D40" s="87" t="s">
        <v>79</v>
      </c>
      <c r="E40" s="86">
        <v>2.81</v>
      </c>
      <c r="F40" s="63">
        <v>20</v>
      </c>
      <c r="G40" s="64">
        <v>3.55</v>
      </c>
      <c r="H40" s="64">
        <v>3.77</v>
      </c>
      <c r="I40" s="64">
        <v>20</v>
      </c>
    </row>
    <row r="41" spans="1:13" ht="15.75" x14ac:dyDescent="0.25">
      <c r="A41" s="12"/>
      <c r="B41" s="43" t="s">
        <v>21</v>
      </c>
      <c r="C41" s="72" t="s">
        <v>1</v>
      </c>
      <c r="D41" s="61" t="s">
        <v>7</v>
      </c>
      <c r="E41" s="62">
        <v>1.67</v>
      </c>
      <c r="F41" s="75">
        <v>60</v>
      </c>
      <c r="G41" s="76">
        <v>7.0000000000000007E-2</v>
      </c>
      <c r="H41" s="76">
        <v>0.02</v>
      </c>
      <c r="I41" s="76">
        <v>15</v>
      </c>
    </row>
    <row r="42" spans="1:13" ht="16.5" thickBot="1" x14ac:dyDescent="0.3">
      <c r="A42" s="12"/>
      <c r="B42" s="47"/>
      <c r="C42" s="79" t="s">
        <v>6</v>
      </c>
      <c r="D42" s="73">
        <v>20</v>
      </c>
      <c r="E42" s="74">
        <v>0.81</v>
      </c>
      <c r="F42" s="75">
        <v>45.6</v>
      </c>
      <c r="G42" s="76">
        <v>1.7</v>
      </c>
      <c r="H42" s="76">
        <v>0.3</v>
      </c>
      <c r="I42" s="76">
        <v>9</v>
      </c>
    </row>
    <row r="43" spans="1:13" ht="16.5" thickBot="1" x14ac:dyDescent="0.3">
      <c r="A43" s="29"/>
      <c r="B43" s="52"/>
      <c r="C43" s="93"/>
      <c r="D43" s="99"/>
      <c r="E43" s="129">
        <f>E38+E39+E40+E41+E42</f>
        <v>24.66</v>
      </c>
      <c r="F43" s="130">
        <f>F38+F39+F40+F41+F42</f>
        <v>219.94</v>
      </c>
      <c r="G43" s="116">
        <f>G38+G39+G40+G41+G42</f>
        <v>12.95</v>
      </c>
      <c r="H43" s="116">
        <f>H38+H39+H40+H41+H42</f>
        <v>15.46</v>
      </c>
      <c r="I43" s="117">
        <f>SUM(I38:I42)</f>
        <v>56.49</v>
      </c>
    </row>
    <row r="44" spans="1:13" ht="16.5" thickBot="1" x14ac:dyDescent="0.3">
      <c r="B44" s="51"/>
      <c r="C44" s="100"/>
      <c r="D44" s="101"/>
      <c r="E44" s="131">
        <f>E37+E43</f>
        <v>52</v>
      </c>
      <c r="F44" s="132"/>
      <c r="G44" s="133"/>
      <c r="H44" s="133"/>
      <c r="I44" s="134"/>
    </row>
    <row r="45" spans="1:13" ht="31.5" customHeight="1" x14ac:dyDescent="0.2">
      <c r="A45" s="20" t="s">
        <v>35</v>
      </c>
      <c r="B45" s="44"/>
      <c r="C45" s="60" t="s">
        <v>48</v>
      </c>
      <c r="D45" s="61" t="s">
        <v>76</v>
      </c>
      <c r="E45" s="62">
        <v>13</v>
      </c>
      <c r="F45" s="70">
        <v>90</v>
      </c>
      <c r="G45" s="71"/>
      <c r="H45" s="71"/>
      <c r="I45" s="71">
        <v>20</v>
      </c>
    </row>
    <row r="46" spans="1:13" ht="15" customHeight="1" x14ac:dyDescent="0.2">
      <c r="A46" s="21"/>
      <c r="B46" s="44" t="s">
        <v>60</v>
      </c>
      <c r="C46" s="94" t="s">
        <v>61</v>
      </c>
      <c r="D46" s="66" t="s">
        <v>25</v>
      </c>
      <c r="E46" s="67">
        <v>2.64</v>
      </c>
      <c r="F46" s="70">
        <v>171.5</v>
      </c>
      <c r="G46" s="71">
        <v>3.95</v>
      </c>
      <c r="H46" s="71">
        <v>4.25</v>
      </c>
      <c r="I46" s="71">
        <v>29.05</v>
      </c>
    </row>
    <row r="47" spans="1:13" ht="15" customHeight="1" thickBot="1" x14ac:dyDescent="0.25">
      <c r="A47" s="21"/>
      <c r="B47" s="43"/>
      <c r="C47" s="72" t="s">
        <v>2</v>
      </c>
      <c r="D47" s="61" t="s">
        <v>78</v>
      </c>
      <c r="E47" s="62">
        <v>11.7</v>
      </c>
      <c r="F47" s="75">
        <v>49.45</v>
      </c>
      <c r="G47" s="76">
        <v>1.04</v>
      </c>
      <c r="H47" s="76">
        <v>0.23</v>
      </c>
      <c r="I47" s="76">
        <v>9.32</v>
      </c>
    </row>
    <row r="48" spans="1:13" ht="13.5" customHeight="1" thickBot="1" x14ac:dyDescent="0.3">
      <c r="A48" s="21"/>
      <c r="B48" s="54"/>
      <c r="C48" s="95"/>
      <c r="D48" s="96"/>
      <c r="E48" s="118">
        <f>SUM(E45:E47)</f>
        <v>27.34</v>
      </c>
      <c r="F48" s="119">
        <f>F45+F46+F47</f>
        <v>310.95</v>
      </c>
      <c r="G48" s="119">
        <f>G46+G47</f>
        <v>4.99</v>
      </c>
      <c r="H48" s="119">
        <f>H46+H47</f>
        <v>4.4800000000000004</v>
      </c>
      <c r="I48" s="119">
        <f>I45+I46+I47</f>
        <v>58.37</v>
      </c>
    </row>
    <row r="49" spans="1:9" ht="16.5" thickBot="1" x14ac:dyDescent="0.3">
      <c r="A49" s="30"/>
      <c r="B49" s="49"/>
      <c r="C49" s="95"/>
      <c r="D49" s="96"/>
      <c r="E49" s="118">
        <f>E48+E43</f>
        <v>52</v>
      </c>
      <c r="F49" s="135"/>
      <c r="G49" s="136"/>
      <c r="H49" s="136"/>
      <c r="I49" s="137"/>
    </row>
    <row r="50" spans="1:9" ht="15.75" x14ac:dyDescent="0.25">
      <c r="A50" s="34" t="s">
        <v>30</v>
      </c>
      <c r="B50" s="50" t="s">
        <v>36</v>
      </c>
      <c r="C50" s="84" t="s">
        <v>42</v>
      </c>
      <c r="D50" s="85" t="s">
        <v>24</v>
      </c>
      <c r="E50" s="84">
        <v>5.66</v>
      </c>
      <c r="F50" s="63">
        <v>89.75</v>
      </c>
      <c r="G50" s="84">
        <v>1.77</v>
      </c>
      <c r="H50" s="84">
        <v>4.95</v>
      </c>
      <c r="I50" s="84">
        <v>7.9</v>
      </c>
    </row>
    <row r="51" spans="1:9" ht="15" x14ac:dyDescent="0.2">
      <c r="A51" s="1"/>
      <c r="B51" s="47" t="s">
        <v>54</v>
      </c>
      <c r="C51" s="86" t="s">
        <v>55</v>
      </c>
      <c r="D51" s="87" t="s">
        <v>73</v>
      </c>
      <c r="E51" s="86">
        <v>17.62</v>
      </c>
      <c r="F51" s="63">
        <v>129.6</v>
      </c>
      <c r="G51" s="64">
        <v>7.53</v>
      </c>
      <c r="H51" s="64">
        <v>8.25</v>
      </c>
      <c r="I51" s="64">
        <v>5.9</v>
      </c>
    </row>
    <row r="52" spans="1:9" ht="15" x14ac:dyDescent="0.2">
      <c r="A52" s="1"/>
      <c r="B52" s="47" t="s">
        <v>56</v>
      </c>
      <c r="C52" s="86" t="s">
        <v>0</v>
      </c>
      <c r="D52" s="87" t="s">
        <v>74</v>
      </c>
      <c r="E52" s="86">
        <v>2.98</v>
      </c>
      <c r="F52" s="63">
        <v>135.63</v>
      </c>
      <c r="G52" s="64">
        <v>3.78</v>
      </c>
      <c r="H52" s="64">
        <v>4</v>
      </c>
      <c r="I52" s="64">
        <v>21.1</v>
      </c>
    </row>
    <row r="53" spans="1:9" ht="15" x14ac:dyDescent="0.2">
      <c r="A53" s="1"/>
      <c r="B53" s="47" t="s">
        <v>57</v>
      </c>
      <c r="C53" s="86" t="s">
        <v>58</v>
      </c>
      <c r="D53" s="87" t="s">
        <v>24</v>
      </c>
      <c r="E53" s="67">
        <v>3.62</v>
      </c>
      <c r="F53" s="68">
        <v>106.8</v>
      </c>
      <c r="G53" s="69">
        <v>0.12</v>
      </c>
      <c r="H53" s="69"/>
      <c r="I53" s="69">
        <v>26.56</v>
      </c>
    </row>
    <row r="54" spans="1:9" ht="15" x14ac:dyDescent="0.2">
      <c r="A54" s="1"/>
      <c r="B54" s="50"/>
      <c r="C54" s="79" t="s">
        <v>6</v>
      </c>
      <c r="D54" s="73">
        <v>20</v>
      </c>
      <c r="E54" s="74">
        <v>0.81</v>
      </c>
      <c r="F54" s="75">
        <v>45.6</v>
      </c>
      <c r="G54" s="76">
        <v>1.7</v>
      </c>
      <c r="H54" s="76">
        <v>0.3</v>
      </c>
      <c r="I54" s="76">
        <v>9</v>
      </c>
    </row>
    <row r="55" spans="1:9" ht="15.75" thickBot="1" x14ac:dyDescent="0.25">
      <c r="A55" s="1"/>
      <c r="B55" s="44"/>
      <c r="C55" s="79"/>
      <c r="D55" s="73"/>
      <c r="E55" s="74"/>
      <c r="F55" s="75"/>
      <c r="G55" s="76"/>
      <c r="H55" s="76"/>
      <c r="I55" s="76"/>
    </row>
    <row r="56" spans="1:9" ht="16.5" thickBot="1" x14ac:dyDescent="0.3">
      <c r="A56" s="29"/>
      <c r="B56" s="54"/>
      <c r="C56" s="95"/>
      <c r="D56" s="96"/>
      <c r="E56" s="116">
        <f>SUM(E50:E55)</f>
        <v>30.69</v>
      </c>
      <c r="F56" s="115">
        <f>F50+F51+F52+F53+F54</f>
        <v>507.38000000000005</v>
      </c>
      <c r="G56" s="116">
        <f>G50+G51+G52+G53+G54</f>
        <v>14.899999999999999</v>
      </c>
      <c r="H56" s="116">
        <f>H50+H51+H52+H53+H54</f>
        <v>17.5</v>
      </c>
      <c r="I56" s="117">
        <f>I50+I51+I52+I53+I54</f>
        <v>70.460000000000008</v>
      </c>
    </row>
    <row r="57" spans="1:9" ht="15" customHeight="1" x14ac:dyDescent="0.2">
      <c r="A57" s="141" t="s">
        <v>31</v>
      </c>
      <c r="B57" s="44" t="s">
        <v>60</v>
      </c>
      <c r="C57" s="94" t="s">
        <v>61</v>
      </c>
      <c r="D57" s="102" t="s">
        <v>25</v>
      </c>
      <c r="E57" s="103">
        <v>2.64</v>
      </c>
      <c r="F57" s="104">
        <v>171.5</v>
      </c>
      <c r="G57" s="71">
        <v>3.95</v>
      </c>
      <c r="H57" s="71">
        <v>4.25</v>
      </c>
      <c r="I57" s="71">
        <v>29.05</v>
      </c>
    </row>
    <row r="58" spans="1:9" ht="15.75" thickBot="1" x14ac:dyDescent="0.25">
      <c r="A58" s="142"/>
      <c r="B58" s="42" t="s">
        <v>21</v>
      </c>
      <c r="C58" s="79" t="s">
        <v>1</v>
      </c>
      <c r="D58" s="105" t="s">
        <v>7</v>
      </c>
      <c r="E58" s="106">
        <v>1.67</v>
      </c>
      <c r="F58" s="107">
        <v>60</v>
      </c>
      <c r="G58" s="83">
        <v>7.0000000000000007E-2</v>
      </c>
      <c r="H58" s="83">
        <v>0.02</v>
      </c>
      <c r="I58" s="83">
        <v>15</v>
      </c>
    </row>
    <row r="59" spans="1:9" ht="16.5" thickBot="1" x14ac:dyDescent="0.3">
      <c r="A59" s="142"/>
      <c r="B59" s="54"/>
      <c r="C59" s="95"/>
      <c r="D59" s="96"/>
      <c r="E59" s="136">
        <f>SUM(E57:E58)</f>
        <v>4.3100000000000005</v>
      </c>
      <c r="F59" s="126">
        <f>F57+F58</f>
        <v>231.5</v>
      </c>
      <c r="G59" s="126">
        <f>G57+G58</f>
        <v>4.0200000000000005</v>
      </c>
      <c r="H59" s="126">
        <f>H57+H58</f>
        <v>4.2699999999999996</v>
      </c>
      <c r="I59" s="126">
        <f>I57+I58</f>
        <v>44.05</v>
      </c>
    </row>
    <row r="60" spans="1:9" ht="16.5" thickBot="1" x14ac:dyDescent="0.3">
      <c r="A60" s="143"/>
      <c r="B60" s="54"/>
      <c r="C60" s="95"/>
      <c r="D60" s="96"/>
      <c r="E60" s="136">
        <f>E56+E59</f>
        <v>35</v>
      </c>
      <c r="F60" s="135"/>
      <c r="G60" s="136"/>
      <c r="H60" s="136"/>
      <c r="I60" s="137"/>
    </row>
    <row r="61" spans="1:9" ht="15" customHeight="1" x14ac:dyDescent="0.2">
      <c r="A61" s="141" t="s">
        <v>32</v>
      </c>
      <c r="B61" s="50" t="s">
        <v>36</v>
      </c>
      <c r="C61" s="84" t="s">
        <v>40</v>
      </c>
      <c r="D61" s="85" t="s">
        <v>41</v>
      </c>
      <c r="E61" s="84">
        <v>7.08</v>
      </c>
      <c r="F61" s="63">
        <v>89.75</v>
      </c>
      <c r="G61" s="84">
        <v>1.77</v>
      </c>
      <c r="H61" s="84">
        <v>4.95</v>
      </c>
      <c r="I61" s="84">
        <v>7.9</v>
      </c>
    </row>
    <row r="62" spans="1:9" ht="15" customHeight="1" x14ac:dyDescent="0.2">
      <c r="A62" s="142"/>
      <c r="B62" s="50" t="s">
        <v>39</v>
      </c>
      <c r="C62" s="84" t="s">
        <v>53</v>
      </c>
      <c r="D62" s="85" t="s">
        <v>47</v>
      </c>
      <c r="E62" s="84">
        <v>3.42</v>
      </c>
      <c r="F62" s="63">
        <v>8.8800000000000008</v>
      </c>
      <c r="G62" s="84">
        <v>0.44</v>
      </c>
      <c r="H62" s="84">
        <v>0.4</v>
      </c>
      <c r="I62" s="84">
        <v>0.87</v>
      </c>
    </row>
    <row r="63" spans="1:9" ht="12.75" customHeight="1" x14ac:dyDescent="0.2">
      <c r="A63" s="142"/>
      <c r="B63" s="47" t="s">
        <v>54</v>
      </c>
      <c r="C63" s="86" t="s">
        <v>55</v>
      </c>
      <c r="D63" s="87" t="s">
        <v>71</v>
      </c>
      <c r="E63" s="86">
        <v>25.45</v>
      </c>
      <c r="F63" s="63">
        <v>187.2</v>
      </c>
      <c r="G63" s="64">
        <v>10.88</v>
      </c>
      <c r="H63" s="64">
        <v>11.92</v>
      </c>
      <c r="I63" s="64">
        <v>8.5299999999999994</v>
      </c>
    </row>
    <row r="64" spans="1:9" ht="12.75" customHeight="1" x14ac:dyDescent="0.2">
      <c r="A64" s="142"/>
      <c r="B64" s="47" t="s">
        <v>56</v>
      </c>
      <c r="C64" s="86" t="s">
        <v>0</v>
      </c>
      <c r="D64" s="87" t="s">
        <v>72</v>
      </c>
      <c r="E64" s="86">
        <v>3.83</v>
      </c>
      <c r="F64" s="63">
        <v>173.99</v>
      </c>
      <c r="G64" s="64">
        <v>4.8499999999999996</v>
      </c>
      <c r="H64" s="64">
        <v>5.14</v>
      </c>
      <c r="I64" s="64">
        <v>27.07</v>
      </c>
    </row>
    <row r="65" spans="1:11" ht="12.75" customHeight="1" x14ac:dyDescent="0.2">
      <c r="A65" s="142"/>
      <c r="B65" s="47" t="s">
        <v>57</v>
      </c>
      <c r="C65" s="86" t="s">
        <v>58</v>
      </c>
      <c r="D65" s="87" t="s">
        <v>24</v>
      </c>
      <c r="E65" s="67">
        <v>3.62</v>
      </c>
      <c r="F65" s="68">
        <v>106.8</v>
      </c>
      <c r="G65" s="69">
        <v>0.12</v>
      </c>
      <c r="H65" s="69"/>
      <c r="I65" s="69">
        <v>26.56</v>
      </c>
    </row>
    <row r="66" spans="1:11" ht="12.75" customHeight="1" x14ac:dyDescent="0.2">
      <c r="A66" s="142"/>
      <c r="B66" s="50"/>
      <c r="C66" s="74" t="s">
        <v>3</v>
      </c>
      <c r="D66" s="88" t="s">
        <v>23</v>
      </c>
      <c r="E66" s="74">
        <v>1.31</v>
      </c>
      <c r="F66" s="89">
        <v>56</v>
      </c>
      <c r="G66" s="90">
        <v>1.6</v>
      </c>
      <c r="H66" s="90">
        <v>0.6</v>
      </c>
      <c r="I66" s="90">
        <v>10.8</v>
      </c>
    </row>
    <row r="67" spans="1:11" ht="12.75" customHeight="1" thickBot="1" x14ac:dyDescent="0.25">
      <c r="A67" s="142"/>
      <c r="B67" s="44"/>
      <c r="C67" s="79" t="s">
        <v>6</v>
      </c>
      <c r="D67" s="73">
        <v>20</v>
      </c>
      <c r="E67" s="74">
        <v>0.81</v>
      </c>
      <c r="F67" s="75">
        <v>45.6</v>
      </c>
      <c r="G67" s="76">
        <v>1.7</v>
      </c>
      <c r="H67" s="76">
        <v>0.3</v>
      </c>
      <c r="I67" s="76">
        <v>9</v>
      </c>
    </row>
    <row r="68" spans="1:11" ht="13.5" customHeight="1" thickBot="1" x14ac:dyDescent="0.3">
      <c r="A68" s="143"/>
      <c r="B68" s="54"/>
      <c r="C68" s="95"/>
      <c r="D68" s="96"/>
      <c r="E68" s="116">
        <f>SUM(E61:E67)</f>
        <v>45.52</v>
      </c>
      <c r="F68" s="115">
        <f>F61+F62+F63+F64+F65+F66+F67</f>
        <v>668.22</v>
      </c>
      <c r="G68" s="116">
        <f>SUM(G61:G67)</f>
        <v>21.36</v>
      </c>
      <c r="H68" s="116">
        <f>SUM(H61:H67)</f>
        <v>23.310000000000002</v>
      </c>
      <c r="I68" s="117">
        <f>SUM(I61:I67)</f>
        <v>90.72999999999999</v>
      </c>
    </row>
    <row r="69" spans="1:11" ht="30" customHeight="1" x14ac:dyDescent="0.2">
      <c r="A69" s="144" t="s">
        <v>33</v>
      </c>
      <c r="B69" s="50" t="s">
        <v>36</v>
      </c>
      <c r="C69" s="84" t="s">
        <v>42</v>
      </c>
      <c r="D69" s="85" t="s">
        <v>24</v>
      </c>
      <c r="E69" s="84">
        <v>5.66</v>
      </c>
      <c r="F69" s="63">
        <v>89.75</v>
      </c>
      <c r="G69" s="84">
        <v>1.77</v>
      </c>
      <c r="H69" s="84">
        <v>4.95</v>
      </c>
      <c r="I69" s="84">
        <v>7.9</v>
      </c>
    </row>
    <row r="70" spans="1:11" ht="15" customHeight="1" x14ac:dyDescent="0.2">
      <c r="A70" s="145"/>
      <c r="B70" s="47" t="s">
        <v>54</v>
      </c>
      <c r="C70" s="86" t="s">
        <v>55</v>
      </c>
      <c r="D70" s="87" t="s">
        <v>68</v>
      </c>
      <c r="E70" s="86">
        <v>15.66</v>
      </c>
      <c r="F70" s="63">
        <v>115.2</v>
      </c>
      <c r="G70" s="64">
        <v>6.7</v>
      </c>
      <c r="H70" s="64">
        <v>7.34</v>
      </c>
      <c r="I70" s="64">
        <v>5.25</v>
      </c>
    </row>
    <row r="71" spans="1:11" ht="15" customHeight="1" x14ac:dyDescent="0.2">
      <c r="A71" s="145"/>
      <c r="B71" s="47" t="s">
        <v>56</v>
      </c>
      <c r="C71" s="86" t="s">
        <v>0</v>
      </c>
      <c r="D71" s="87" t="s">
        <v>69</v>
      </c>
      <c r="E71" s="86">
        <v>3.2</v>
      </c>
      <c r="F71" s="63">
        <v>145.22</v>
      </c>
      <c r="G71" s="64">
        <v>4.05</v>
      </c>
      <c r="H71" s="64">
        <v>4.29</v>
      </c>
      <c r="I71" s="64">
        <v>22.6</v>
      </c>
    </row>
    <row r="72" spans="1:11" ht="15" customHeight="1" x14ac:dyDescent="0.2">
      <c r="A72" s="145"/>
      <c r="B72" s="43" t="s">
        <v>21</v>
      </c>
      <c r="C72" s="72" t="s">
        <v>1</v>
      </c>
      <c r="D72" s="61" t="s">
        <v>7</v>
      </c>
      <c r="E72" s="62">
        <v>1.67</v>
      </c>
      <c r="F72" s="75">
        <v>60</v>
      </c>
      <c r="G72" s="76">
        <v>7.0000000000000007E-2</v>
      </c>
      <c r="H72" s="76">
        <v>0.02</v>
      </c>
      <c r="I72" s="76">
        <v>15</v>
      </c>
    </row>
    <row r="73" spans="1:11" ht="15" x14ac:dyDescent="0.2">
      <c r="A73" s="145"/>
      <c r="B73" s="53"/>
      <c r="C73" s="79" t="s">
        <v>6</v>
      </c>
      <c r="D73" s="73">
        <v>20</v>
      </c>
      <c r="E73" s="74">
        <v>0.81</v>
      </c>
      <c r="F73" s="75">
        <v>45.6</v>
      </c>
      <c r="G73" s="76">
        <v>1.7</v>
      </c>
      <c r="H73" s="76">
        <v>0.3</v>
      </c>
      <c r="I73" s="76">
        <v>9</v>
      </c>
    </row>
    <row r="74" spans="1:11" ht="15.75" thickBot="1" x14ac:dyDescent="0.25">
      <c r="A74" s="145"/>
      <c r="B74" s="48"/>
      <c r="C74" s="79"/>
      <c r="D74" s="80"/>
      <c r="E74" s="81"/>
      <c r="F74" s="82"/>
      <c r="G74" s="83"/>
      <c r="H74" s="83"/>
      <c r="I74" s="83"/>
    </row>
    <row r="75" spans="1:11" ht="16.5" thickBot="1" x14ac:dyDescent="0.3">
      <c r="A75" s="146"/>
      <c r="B75" s="54"/>
      <c r="C75" s="95"/>
      <c r="D75" s="96"/>
      <c r="E75" s="136">
        <f>SUM(E69:E74)</f>
        <v>26.999999999999996</v>
      </c>
      <c r="F75" s="119">
        <f>F69+F70+F71+F72+F73</f>
        <v>455.77</v>
      </c>
      <c r="G75" s="136">
        <f>SUM(G69:G74)</f>
        <v>14.29</v>
      </c>
      <c r="H75" s="136">
        <f>SUM(H69:H74)</f>
        <v>16.899999999999999</v>
      </c>
      <c r="I75" s="137">
        <f>SUM(I69:I74)</f>
        <v>59.75</v>
      </c>
    </row>
    <row r="76" spans="1:11" ht="15" customHeight="1" x14ac:dyDescent="0.2">
      <c r="A76" s="148" t="s">
        <v>63</v>
      </c>
      <c r="B76" s="47" t="s">
        <v>56</v>
      </c>
      <c r="C76" s="86" t="s">
        <v>62</v>
      </c>
      <c r="D76" s="85" t="s">
        <v>5</v>
      </c>
      <c r="E76" s="84">
        <v>5.33</v>
      </c>
      <c r="F76" s="63">
        <v>145.22</v>
      </c>
      <c r="G76" s="64">
        <v>4.05</v>
      </c>
      <c r="H76" s="64">
        <v>4.29</v>
      </c>
      <c r="I76" s="64">
        <v>22.6</v>
      </c>
    </row>
    <row r="77" spans="1:11" ht="15.75" customHeight="1" thickBot="1" x14ac:dyDescent="0.25">
      <c r="A77" s="149"/>
      <c r="B77" s="43" t="s">
        <v>21</v>
      </c>
      <c r="C77" s="72" t="s">
        <v>1</v>
      </c>
      <c r="D77" s="61" t="s">
        <v>7</v>
      </c>
      <c r="E77" s="62">
        <v>1.67</v>
      </c>
      <c r="F77" s="75">
        <v>60</v>
      </c>
      <c r="G77" s="76">
        <v>7.0000000000000007E-2</v>
      </c>
      <c r="H77" s="76">
        <v>0.02</v>
      </c>
      <c r="I77" s="76">
        <v>15</v>
      </c>
    </row>
    <row r="78" spans="1:11" ht="15.75" customHeight="1" thickBot="1" x14ac:dyDescent="0.3">
      <c r="A78" s="150"/>
      <c r="B78" s="54"/>
      <c r="C78" s="95"/>
      <c r="D78" s="96"/>
      <c r="E78" s="118">
        <f>E76+E77</f>
        <v>7</v>
      </c>
      <c r="F78" s="138">
        <f>F76+F77</f>
        <v>205.22</v>
      </c>
      <c r="G78" s="136">
        <f>G76+G77</f>
        <v>4.12</v>
      </c>
      <c r="H78" s="136">
        <f>H76+H77</f>
        <v>4.3099999999999996</v>
      </c>
      <c r="I78" s="137">
        <f>I76+I77</f>
        <v>37.6</v>
      </c>
    </row>
    <row r="79" spans="1:11" ht="15" x14ac:dyDescent="0.2">
      <c r="A79" s="145" t="s">
        <v>34</v>
      </c>
      <c r="B79" s="50" t="s">
        <v>60</v>
      </c>
      <c r="C79" s="84" t="s">
        <v>61</v>
      </c>
      <c r="D79" s="85" t="s">
        <v>25</v>
      </c>
      <c r="E79" s="84">
        <v>2.64</v>
      </c>
      <c r="F79" s="84">
        <v>171.5</v>
      </c>
      <c r="G79" s="84">
        <v>3.95</v>
      </c>
      <c r="H79" s="84">
        <v>4.25</v>
      </c>
      <c r="I79" s="84">
        <v>29.05</v>
      </c>
      <c r="J79" s="3"/>
      <c r="K79" s="3"/>
    </row>
    <row r="80" spans="1:11" ht="15" x14ac:dyDescent="0.2">
      <c r="A80" s="147"/>
      <c r="B80" s="47" t="s">
        <v>64</v>
      </c>
      <c r="C80" s="86" t="s">
        <v>38</v>
      </c>
      <c r="D80" s="87" t="s">
        <v>37</v>
      </c>
      <c r="E80" s="86">
        <v>22.55</v>
      </c>
      <c r="F80" s="63">
        <v>295</v>
      </c>
      <c r="G80" s="64">
        <v>10.09</v>
      </c>
      <c r="H80" s="64">
        <v>11.1</v>
      </c>
      <c r="I80" s="64">
        <v>28.6</v>
      </c>
      <c r="J80" s="3"/>
      <c r="K80" s="3"/>
    </row>
    <row r="81" spans="1:11" ht="15" x14ac:dyDescent="0.2">
      <c r="A81" s="147"/>
      <c r="B81" s="47" t="s">
        <v>21</v>
      </c>
      <c r="C81" s="86" t="s">
        <v>1</v>
      </c>
      <c r="D81" s="61" t="s">
        <v>7</v>
      </c>
      <c r="E81" s="62">
        <v>1.67</v>
      </c>
      <c r="F81" s="70">
        <v>60</v>
      </c>
      <c r="G81" s="71">
        <v>7.0000000000000007E-2</v>
      </c>
      <c r="H81" s="71">
        <v>0.02</v>
      </c>
      <c r="I81" s="71">
        <v>15</v>
      </c>
      <c r="J81" s="3"/>
      <c r="K81" s="3"/>
    </row>
    <row r="83" spans="1:11" x14ac:dyDescent="0.2">
      <c r="A83" s="55"/>
      <c r="B83" s="55"/>
    </row>
    <row r="84" spans="1:11" ht="15.75" x14ac:dyDescent="0.25">
      <c r="A84" s="56"/>
      <c r="B84" s="57"/>
      <c r="C84" s="58"/>
      <c r="D84" s="33"/>
    </row>
    <row r="85" spans="1:11" ht="15.75" x14ac:dyDescent="0.25">
      <c r="A85" s="56"/>
      <c r="B85" s="56"/>
      <c r="C85" s="32"/>
      <c r="D85" s="33"/>
      <c r="E85" s="32"/>
      <c r="F85" s="32"/>
    </row>
    <row r="86" spans="1:11" ht="15.75" x14ac:dyDescent="0.25">
      <c r="A86" s="56"/>
      <c r="B86" s="56"/>
      <c r="C86" s="32"/>
      <c r="D86" s="33"/>
      <c r="E86" s="32"/>
      <c r="F86" s="32"/>
    </row>
  </sheetData>
  <mergeCells count="6">
    <mergeCell ref="B2:C2"/>
    <mergeCell ref="A57:A60"/>
    <mergeCell ref="A69:A75"/>
    <mergeCell ref="A61:A68"/>
    <mergeCell ref="A79:A81"/>
    <mergeCell ref="A76:A78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2022-03-05T08:23:43Z</cp:lastPrinted>
  <dcterms:created xsi:type="dcterms:W3CDTF">1996-10-08T23:32:33Z</dcterms:created>
  <dcterms:modified xsi:type="dcterms:W3CDTF">2022-06-01T04:54:55Z</dcterms:modified>
</cp:coreProperties>
</file>