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31E58A55-BC5D-4C3E-AAC9-9CB4F3ABE7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0" i="1" l="1"/>
  <c r="F76" i="1"/>
  <c r="F70" i="1"/>
  <c r="F61" i="1"/>
  <c r="F58" i="1"/>
  <c r="F45" i="1"/>
  <c r="F39" i="1"/>
  <c r="F33" i="1"/>
  <c r="G29" i="1"/>
  <c r="F29" i="1"/>
  <c r="F20" i="1"/>
  <c r="F16" i="1"/>
  <c r="F10" i="1"/>
  <c r="I16" i="1"/>
  <c r="H16" i="1"/>
  <c r="G16" i="1"/>
  <c r="E16" i="1"/>
  <c r="I80" i="1"/>
  <c r="H80" i="1"/>
  <c r="G80" i="1"/>
  <c r="E80" i="1"/>
  <c r="I10" i="1"/>
  <c r="H10" i="1"/>
  <c r="G10" i="1"/>
  <c r="E10" i="1"/>
  <c r="I51" i="1"/>
  <c r="H51" i="1"/>
  <c r="G51" i="1"/>
  <c r="F51" i="1"/>
  <c r="E51" i="1"/>
  <c r="I76" i="1"/>
  <c r="H76" i="1"/>
  <c r="G76" i="1"/>
  <c r="E76" i="1"/>
  <c r="I61" i="1"/>
  <c r="H61" i="1"/>
  <c r="G61" i="1"/>
  <c r="E61" i="1"/>
  <c r="I58" i="1"/>
  <c r="H58" i="1"/>
  <c r="G58" i="1"/>
  <c r="E58" i="1"/>
  <c r="I45" i="1"/>
  <c r="H45" i="1"/>
  <c r="G45" i="1"/>
  <c r="E45" i="1"/>
  <c r="E52" i="1"/>
  <c r="I39" i="1"/>
  <c r="H39" i="1"/>
  <c r="G39" i="1"/>
  <c r="E39" i="1"/>
  <c r="I33" i="1"/>
  <c r="H33" i="1"/>
  <c r="G33" i="1"/>
  <c r="I29" i="1"/>
  <c r="H29" i="1"/>
  <c r="E29" i="1"/>
  <c r="E33" i="1"/>
  <c r="E34" i="1"/>
  <c r="E20" i="1"/>
  <c r="I70" i="1"/>
  <c r="H70" i="1"/>
  <c r="G70" i="1"/>
  <c r="I20" i="1"/>
  <c r="H20" i="1"/>
  <c r="G20" i="1"/>
  <c r="E70" i="1"/>
  <c r="E62" i="1"/>
  <c r="E46" i="1"/>
</calcChain>
</file>

<file path=xl/sharedStrings.xml><?xml version="1.0" encoding="utf-8"?>
<sst xmlns="http://schemas.openxmlformats.org/spreadsheetml/2006/main" count="183" uniqueCount="79">
  <si>
    <t>Бутерброд с сыром</t>
  </si>
  <si>
    <t>Вафли</t>
  </si>
  <si>
    <t>Гречка отварная</t>
  </si>
  <si>
    <t>Чай с сахаром</t>
  </si>
  <si>
    <t>Капуста тушеная</t>
  </si>
  <si>
    <t>Батон</t>
  </si>
  <si>
    <t>Пирожок с повидлом</t>
  </si>
  <si>
    <t>Чай с сахаром и лимоном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</si>
  <si>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</si>
  <si>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</si>
  <si>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</si>
  <si>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</si>
  <si>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</si>
  <si>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</si>
  <si>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</si>
  <si>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</si>
  <si>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</si>
  <si>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</si>
  <si>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</si>
  <si>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</si>
  <si>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</si>
  <si>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</si>
  <si>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685-2004</t>
  </si>
  <si>
    <t>Завтрак льготно</t>
  </si>
  <si>
    <t>20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</si>
  <si>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</si>
  <si>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</si>
  <si>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</si>
  <si>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</si>
  <si>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</si>
  <si>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</si>
  <si>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</si>
  <si>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</si>
  <si>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 льготно</t>
  </si>
  <si>
    <t>Буфетная продукция</t>
  </si>
  <si>
    <t>Полдник ОВЗ и инвалиды 5-11</t>
  </si>
  <si>
    <t>250</t>
  </si>
  <si>
    <t>100</t>
  </si>
  <si>
    <t>Картоф. Пюре</t>
  </si>
  <si>
    <t>302-2015</t>
  </si>
  <si>
    <t>312-2015</t>
  </si>
  <si>
    <t>406-2015</t>
  </si>
  <si>
    <t>45</t>
  </si>
  <si>
    <t>35</t>
  </si>
  <si>
    <t>80</t>
  </si>
  <si>
    <t>22</t>
  </si>
  <si>
    <t>Завтрак 1-11</t>
  </si>
  <si>
    <t>40</t>
  </si>
  <si>
    <t>2-я смена Обед 2-4  6-7</t>
  </si>
  <si>
    <t>770-2004</t>
  </si>
  <si>
    <t>Булочка дорожная</t>
  </si>
  <si>
    <t>65</t>
  </si>
  <si>
    <t>76</t>
  </si>
  <si>
    <t>ТТК</t>
  </si>
  <si>
    <t>Биточки рыбные из филе</t>
  </si>
  <si>
    <t>Напиток ягодный</t>
  </si>
  <si>
    <t>321-2015</t>
  </si>
  <si>
    <t>Завтрак   компенсационно</t>
  </si>
  <si>
    <t>96-2015</t>
  </si>
  <si>
    <t xml:space="preserve">Рассольник </t>
  </si>
  <si>
    <t>295-2015</t>
  </si>
  <si>
    <t>Котлета из цыплят</t>
  </si>
  <si>
    <t>686-2015</t>
  </si>
  <si>
    <t>3-2015</t>
  </si>
  <si>
    <t>379-2015</t>
  </si>
  <si>
    <t>Кофейный напиток с мол.</t>
  </si>
  <si>
    <t>Яблоко</t>
  </si>
  <si>
    <t>70</t>
  </si>
  <si>
    <t>2-я смена Обед компенсационно</t>
  </si>
  <si>
    <t>77</t>
  </si>
  <si>
    <t>111</t>
  </si>
  <si>
    <t>150</t>
  </si>
  <si>
    <t>20/5/20</t>
  </si>
  <si>
    <t>85</t>
  </si>
  <si>
    <t>130</t>
  </si>
  <si>
    <t>114</t>
  </si>
  <si>
    <t>71</t>
  </si>
  <si>
    <t>64</t>
  </si>
  <si>
    <t>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</si>
</sst>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9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157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3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5" fillId="2" borderId="6" xfId="0" applyFont="1" applyFill="1" applyBorder="1" applyAlignment="1">
      <alignment wrapText="1"/>
    </xf>
    <xf numFmtId="0" fontId="3" fillId="0" borderId="0" xfId="45" applyFont="1" applyBorder="1" applyAlignment="1"/>
    <xf numFmtId="0" fontId="3" fillId="0" borderId="0" xfId="2" applyFont="1" applyBorder="1" applyAlignment="1"/>
    <xf numFmtId="0" fontId="5" fillId="0" borderId="0" xfId="0" applyFont="1"/>
    <xf numFmtId="49" fontId="5" fillId="0" borderId="0" xfId="0" applyNumberFormat="1" applyFont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wrapText="1"/>
    </xf>
    <xf numFmtId="0" fontId="0" fillId="2" borderId="0" xfId="0" applyFill="1"/>
    <xf numFmtId="0" fontId="5" fillId="2" borderId="12" xfId="0" applyFont="1" applyFill="1" applyBorder="1" applyAlignment="1">
      <alignment wrapText="1"/>
    </xf>
    <xf numFmtId="49" fontId="4" fillId="2" borderId="13" xfId="0" applyNumberFormat="1" applyFont="1" applyFill="1" applyBorder="1" applyAlignment="1" applyProtection="1">
      <alignment horizontal="center" vertical="top" wrapText="1"/>
    </xf>
    <xf numFmtId="49" fontId="4" fillId="2" borderId="14" xfId="0" applyNumberFormat="1" applyFont="1" applyFill="1" applyBorder="1" applyAlignment="1" applyProtection="1">
      <alignment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3" xfId="0" applyNumberFormat="1" applyFont="1" applyFill="1" applyBorder="1" applyAlignment="1" applyProtection="1">
      <alignment horizontal="left" vertical="top" wrapText="1"/>
    </xf>
    <xf numFmtId="0" fontId="4" fillId="2" borderId="14" xfId="0" applyNumberFormat="1" applyFont="1" applyFill="1" applyBorder="1" applyAlignment="1" applyProtection="1">
      <alignment horizontal="left" vertical="top" wrapText="1"/>
    </xf>
    <xf numFmtId="0" fontId="5" fillId="2" borderId="14" xfId="0" applyNumberFormat="1" applyFont="1" applyFill="1" applyBorder="1" applyAlignment="1" applyProtection="1">
      <alignment vertical="top" wrapText="1"/>
    </xf>
    <xf numFmtId="0" fontId="7" fillId="2" borderId="15" xfId="0" applyNumberFormat="1" applyFont="1" applyFill="1" applyBorder="1" applyAlignment="1" applyProtection="1">
      <alignment vertical="top" wrapText="1"/>
    </xf>
    <xf numFmtId="0" fontId="5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0" fillId="2" borderId="10" xfId="0" applyFill="1" applyBorder="1"/>
    <xf numFmtId="49" fontId="4" fillId="2" borderId="16" xfId="0" applyNumberFormat="1" applyFont="1" applyFill="1" applyBorder="1" applyAlignment="1" applyProtection="1">
      <protection locked="0"/>
    </xf>
    <xf numFmtId="0" fontId="4" fillId="0" borderId="1" xfId="0" applyFont="1" applyBorder="1" applyAlignment="1"/>
    <xf numFmtId="0" fontId="4" fillId="2" borderId="1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2" borderId="10" xfId="0" applyFont="1" applyFill="1" applyBorder="1" applyAlignment="1" applyProtection="1">
      <protection locked="0"/>
    </xf>
    <xf numFmtId="0" fontId="4" fillId="0" borderId="16" xfId="0" applyFont="1" applyBorder="1" applyAlignment="1"/>
    <xf numFmtId="0" fontId="4" fillId="0" borderId="1" xfId="0" applyNumberFormat="1" applyFont="1" applyFill="1" applyBorder="1" applyAlignment="1" applyProtection="1"/>
    <xf numFmtId="0" fontId="4" fillId="0" borderId="17" xfId="0" applyNumberFormat="1" applyFont="1" applyFill="1" applyBorder="1" applyAlignment="1" applyProtection="1"/>
    <xf numFmtId="49" fontId="4" fillId="2" borderId="18" xfId="0" applyNumberFormat="1" applyFont="1" applyFill="1" applyBorder="1" applyAlignment="1" applyProtection="1">
      <protection locked="0"/>
    </xf>
    <xf numFmtId="0" fontId="4" fillId="0" borderId="10" xfId="0" applyFont="1" applyBorder="1" applyAlignment="1"/>
    <xf numFmtId="0" fontId="4" fillId="0" borderId="9" xfId="0" applyFont="1" applyBorder="1" applyAlignment="1"/>
    <xf numFmtId="0" fontId="4" fillId="0" borderId="19" xfId="0" applyFont="1" applyBorder="1" applyAlignment="1"/>
    <xf numFmtId="0" fontId="4" fillId="0" borderId="10" xfId="0" applyNumberFormat="1" applyFont="1" applyFill="1" applyBorder="1" applyAlignment="1" applyProtection="1"/>
    <xf numFmtId="0" fontId="4" fillId="0" borderId="17" xfId="0" applyFont="1" applyBorder="1" applyAlignment="1"/>
    <xf numFmtId="0" fontId="5" fillId="2" borderId="20" xfId="0" applyFont="1" applyFill="1" applyBorder="1" applyAlignment="1">
      <alignment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7" fillId="2" borderId="16" xfId="0" applyFont="1" applyFill="1" applyBorder="1" applyAlignment="1"/>
    <xf numFmtId="49" fontId="7" fillId="2" borderId="16" xfId="0" applyNumberFormat="1" applyFont="1" applyFill="1" applyBorder="1" applyAlignment="1" applyProtection="1">
      <protection locked="0"/>
    </xf>
    <xf numFmtId="2" fontId="7" fillId="2" borderId="16" xfId="0" applyNumberFormat="1" applyFont="1" applyFill="1" applyBorder="1" applyAlignment="1" applyProtection="1">
      <protection locked="0"/>
    </xf>
    <xf numFmtId="0" fontId="7" fillId="0" borderId="15" xfId="0" applyFont="1" applyBorder="1" applyAlignment="1"/>
    <xf numFmtId="0" fontId="7" fillId="0" borderId="1" xfId="0" applyFont="1" applyBorder="1" applyAlignment="1"/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 applyProtection="1">
      <protection locked="0"/>
    </xf>
    <xf numFmtId="164" fontId="7" fillId="2" borderId="21" xfId="0" applyNumberFormat="1" applyFont="1" applyFill="1" applyBorder="1" applyAlignment="1" applyProtection="1">
      <protection locked="0"/>
    </xf>
    <xf numFmtId="0" fontId="7" fillId="0" borderId="1" xfId="2" applyNumberFormat="1" applyFont="1" applyFill="1" applyBorder="1" applyAlignment="1" applyProtection="1"/>
    <xf numFmtId="0" fontId="7" fillId="2" borderId="1" xfId="0" applyFont="1" applyFill="1" applyBorder="1" applyAlignment="1"/>
    <xf numFmtId="0" fontId="7" fillId="2" borderId="1" xfId="0" applyFont="1" applyFill="1" applyBorder="1" applyAlignment="1" applyProtection="1">
      <protection locked="0"/>
    </xf>
    <xf numFmtId="1" fontId="7" fillId="2" borderId="21" xfId="0" applyNumberFormat="1" applyFont="1" applyFill="1" applyBorder="1" applyAlignment="1" applyProtection="1">
      <protection locked="0"/>
    </xf>
    <xf numFmtId="0" fontId="7" fillId="0" borderId="1" xfId="159" applyFont="1" applyBorder="1" applyAlignment="1"/>
    <xf numFmtId="1" fontId="7" fillId="2" borderId="1" xfId="0" applyNumberFormat="1" applyFont="1" applyFill="1" applyBorder="1" applyAlignment="1" applyProtection="1">
      <protection locked="0"/>
    </xf>
    <xf numFmtId="0" fontId="7" fillId="2" borderId="9" xfId="0" applyFont="1" applyFill="1" applyBorder="1" applyAlignment="1" applyProtection="1">
      <alignment wrapText="1"/>
      <protection locked="0"/>
    </xf>
    <xf numFmtId="49" fontId="7" fillId="2" borderId="9" xfId="0" applyNumberFormat="1" applyFont="1" applyFill="1" applyBorder="1" applyAlignment="1" applyProtection="1">
      <protection locked="0"/>
    </xf>
    <xf numFmtId="2" fontId="7" fillId="2" borderId="9" xfId="0" applyNumberFormat="1" applyFont="1" applyFill="1" applyBorder="1" applyAlignment="1" applyProtection="1">
      <protection locked="0"/>
    </xf>
    <xf numFmtId="2" fontId="7" fillId="2" borderId="17" xfId="0" applyNumberFormat="1" applyFont="1" applyFill="1" applyBorder="1" applyAlignment="1" applyProtection="1">
      <protection locked="0"/>
    </xf>
    <xf numFmtId="0" fontId="7" fillId="2" borderId="9" xfId="0" applyFont="1" applyFill="1" applyBorder="1" applyAlignment="1" applyProtection="1">
      <protection locked="0"/>
    </xf>
    <xf numFmtId="0" fontId="7" fillId="2" borderId="17" xfId="0" applyFont="1" applyFill="1" applyBorder="1" applyAlignment="1" applyProtection="1">
      <protection locked="0"/>
    </xf>
    <xf numFmtId="49" fontId="7" fillId="2" borderId="17" xfId="0" applyNumberFormat="1" applyFont="1" applyFill="1" applyBorder="1" applyAlignment="1" applyProtection="1">
      <protection locked="0"/>
    </xf>
    <xf numFmtId="1" fontId="7" fillId="2" borderId="13" xfId="0" applyNumberFormat="1" applyFont="1" applyFill="1" applyBorder="1" applyAlignment="1" applyProtection="1">
      <protection locked="0"/>
    </xf>
    <xf numFmtId="0" fontId="7" fillId="0" borderId="17" xfId="159" applyFont="1" applyBorder="1" applyAlignment="1"/>
    <xf numFmtId="0" fontId="7" fillId="0" borderId="16" xfId="0" applyFont="1" applyBorder="1" applyAlignment="1"/>
    <xf numFmtId="49" fontId="7" fillId="0" borderId="16" xfId="0" applyNumberFormat="1" applyFont="1" applyBorder="1" applyAlignment="1"/>
    <xf numFmtId="0" fontId="7" fillId="0" borderId="1" xfId="0" applyNumberFormat="1" applyFont="1" applyFill="1" applyBorder="1" applyAlignment="1" applyProtection="1"/>
    <xf numFmtId="49" fontId="7" fillId="0" borderId="1" xfId="0" applyNumberFormat="1" applyFont="1" applyFill="1" applyBorder="1" applyAlignment="1" applyProtection="1"/>
    <xf numFmtId="49" fontId="7" fillId="0" borderId="1" xfId="0" applyNumberFormat="1" applyFont="1" applyBorder="1" applyAlignment="1"/>
    <xf numFmtId="0" fontId="7" fillId="0" borderId="21" xfId="45" applyFont="1" applyBorder="1" applyAlignment="1"/>
    <xf numFmtId="0" fontId="7" fillId="0" borderId="1" xfId="45" applyFont="1" applyBorder="1" applyAlignment="1"/>
    <xf numFmtId="0" fontId="7" fillId="0" borderId="17" xfId="0" applyNumberFormat="1" applyFont="1" applyFill="1" applyBorder="1" applyAlignment="1" applyProtection="1"/>
    <xf numFmtId="0" fontId="7" fillId="0" borderId="9" xfId="47" applyFont="1" applyBorder="1" applyAlignment="1"/>
    <xf numFmtId="49" fontId="7" fillId="0" borderId="9" xfId="47" applyNumberFormat="1" applyFont="1" applyBorder="1" applyAlignment="1"/>
    <xf numFmtId="164" fontId="7" fillId="0" borderId="8" xfId="123" applyNumberFormat="1" applyFont="1" applyBorder="1" applyAlignment="1"/>
    <xf numFmtId="0" fontId="7" fillId="0" borderId="9" xfId="123" applyFont="1" applyBorder="1" applyAlignment="1"/>
    <xf numFmtId="0" fontId="7" fillId="0" borderId="7" xfId="123" applyFont="1" applyBorder="1" applyAlignment="1"/>
    <xf numFmtId="49" fontId="7" fillId="2" borderId="1" xfId="45" applyNumberFormat="1" applyFont="1" applyFill="1" applyBorder="1" applyAlignment="1" applyProtection="1">
      <protection locked="0"/>
    </xf>
    <xf numFmtId="2" fontId="7" fillId="2" borderId="1" xfId="45" applyNumberFormat="1" applyFont="1" applyFill="1" applyBorder="1" applyAlignment="1" applyProtection="1">
      <protection locked="0"/>
    </xf>
    <xf numFmtId="0" fontId="7" fillId="2" borderId="17" xfId="0" applyFont="1" applyFill="1" applyBorder="1" applyAlignment="1"/>
    <xf numFmtId="49" fontId="7" fillId="2" borderId="17" xfId="45" applyNumberFormat="1" applyFont="1" applyFill="1" applyBorder="1" applyAlignment="1" applyProtection="1">
      <protection locked="0"/>
    </xf>
    <xf numFmtId="2" fontId="7" fillId="2" borderId="17" xfId="45" applyNumberFormat="1" applyFont="1" applyFill="1" applyBorder="1" applyAlignment="1" applyProtection="1">
      <protection locked="0"/>
    </xf>
    <xf numFmtId="1" fontId="7" fillId="2" borderId="17" xfId="45" applyNumberFormat="1" applyFont="1" applyFill="1" applyBorder="1" applyAlignment="1" applyProtection="1">
      <protection locked="0"/>
    </xf>
    <xf numFmtId="0" fontId="7" fillId="0" borderId="17" xfId="160" applyFont="1" applyBorder="1" applyAlignment="1"/>
    <xf numFmtId="0" fontId="7" fillId="0" borderId="9" xfId="0" applyFont="1" applyBorder="1" applyAlignment="1"/>
    <xf numFmtId="49" fontId="7" fillId="0" borderId="9" xfId="0" applyNumberFormat="1" applyFont="1" applyBorder="1" applyAlignment="1"/>
    <xf numFmtId="0" fontId="7" fillId="0" borderId="24" xfId="179" applyFont="1" applyBorder="1" applyAlignment="1"/>
    <xf numFmtId="49" fontId="7" fillId="0" borderId="24" xfId="179" applyNumberFormat="1" applyFont="1" applyBorder="1" applyAlignment="1"/>
    <xf numFmtId="0" fontId="7" fillId="0" borderId="24" xfId="0" applyFont="1" applyBorder="1" applyAlignment="1"/>
    <xf numFmtId="49" fontId="7" fillId="0" borderId="24" xfId="0" applyNumberFormat="1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17" xfId="0" applyFont="1" applyBorder="1" applyAlignment="1"/>
    <xf numFmtId="0" fontId="7" fillId="2" borderId="21" xfId="0" applyFont="1" applyFill="1" applyBorder="1" applyAlignment="1" applyProtection="1">
      <protection locked="0"/>
    </xf>
    <xf numFmtId="2" fontId="7" fillId="0" borderId="16" xfId="0" applyNumberFormat="1" applyFont="1" applyBorder="1" applyAlignment="1"/>
    <xf numFmtId="49" fontId="7" fillId="0" borderId="17" xfId="0" applyNumberFormat="1" applyFont="1" applyBorder="1" applyAlignment="1"/>
    <xf numFmtId="0" fontId="7" fillId="0" borderId="13" xfId="45" applyFont="1" applyBorder="1" applyAlignment="1"/>
    <xf numFmtId="0" fontId="7" fillId="0" borderId="17" xfId="45" applyFont="1" applyBorder="1" applyAlignment="1"/>
    <xf numFmtId="0" fontId="7" fillId="0" borderId="21" xfId="0" applyFont="1" applyBorder="1" applyAlignment="1"/>
    <xf numFmtId="0" fontId="7" fillId="0" borderId="1" xfId="196" applyNumberFormat="1" applyFont="1" applyFill="1" applyBorder="1" applyAlignment="1" applyProtection="1">
      <alignment vertical="top"/>
    </xf>
    <xf numFmtId="2" fontId="5" fillId="2" borderId="9" xfId="0" applyNumberFormat="1" applyFont="1" applyFill="1" applyBorder="1" applyAlignment="1" applyProtection="1">
      <protection locked="0"/>
    </xf>
    <xf numFmtId="164" fontId="5" fillId="2" borderId="8" xfId="0" applyNumberFormat="1" applyFont="1" applyFill="1" applyBorder="1" applyAlignment="1" applyProtection="1">
      <protection locked="0"/>
    </xf>
    <xf numFmtId="164" fontId="5" fillId="2" borderId="9" xfId="0" applyNumberFormat="1" applyFont="1" applyFill="1" applyBorder="1" applyAlignment="1" applyProtection="1">
      <protection locked="0"/>
    </xf>
    <xf numFmtId="164" fontId="5" fillId="2" borderId="7" xfId="0" applyNumberFormat="1" applyFont="1" applyFill="1" applyBorder="1" applyAlignment="1" applyProtection="1">
      <protection locked="0"/>
    </xf>
    <xf numFmtId="1" fontId="5" fillId="2" borderId="8" xfId="0" applyNumberFormat="1" applyFont="1" applyFill="1" applyBorder="1" applyAlignment="1" applyProtection="1">
      <protection locked="0"/>
    </xf>
    <xf numFmtId="164" fontId="5" fillId="0" borderId="9" xfId="159" applyNumberFormat="1" applyFont="1" applyBorder="1" applyAlignment="1"/>
    <xf numFmtId="0" fontId="5" fillId="0" borderId="9" xfId="159" applyFont="1" applyBorder="1" applyAlignment="1"/>
    <xf numFmtId="0" fontId="5" fillId="0" borderId="7" xfId="159" applyFont="1" applyBorder="1" applyAlignment="1"/>
    <xf numFmtId="2" fontId="5" fillId="0" borderId="9" xfId="0" applyNumberFormat="1" applyFont="1" applyBorder="1" applyAlignment="1"/>
    <xf numFmtId="1" fontId="5" fillId="0" borderId="8" xfId="0" applyNumberFormat="1" applyFont="1" applyBorder="1" applyAlignment="1"/>
    <xf numFmtId="2" fontId="5" fillId="0" borderId="2" xfId="0" applyNumberFormat="1" applyFont="1" applyBorder="1" applyAlignment="1"/>
    <xf numFmtId="2" fontId="5" fillId="0" borderId="3" xfId="0" applyNumberFormat="1" applyFont="1" applyBorder="1" applyAlignment="1"/>
    <xf numFmtId="2" fontId="5" fillId="0" borderId="24" xfId="179" applyNumberFormat="1" applyFont="1" applyBorder="1" applyAlignment="1"/>
    <xf numFmtId="0" fontId="5" fillId="0" borderId="25" xfId="179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164" fontId="5" fillId="0" borderId="8" xfId="0" applyNumberFormat="1" applyFont="1" applyBorder="1" applyAlignment="1"/>
    <xf numFmtId="164" fontId="5" fillId="0" borderId="9" xfId="0" applyNumberFormat="1" applyFont="1" applyBorder="1" applyAlignment="1"/>
    <xf numFmtId="164" fontId="5" fillId="0" borderId="7" xfId="0" applyNumberFormat="1" applyFont="1" applyBorder="1" applyAlignment="1"/>
    <xf numFmtId="1" fontId="5" fillId="2" borderId="9" xfId="0" applyNumberFormat="1" applyFont="1" applyFill="1" applyBorder="1" applyAlignment="1" applyProtection="1">
      <protection locked="0"/>
    </xf>
    <xf numFmtId="2" fontId="5" fillId="0" borderId="24" xfId="0" applyNumberFormat="1" applyFont="1" applyBorder="1" applyAlignment="1"/>
    <xf numFmtId="0" fontId="5" fillId="0" borderId="24" xfId="0" applyFont="1" applyBorder="1" applyAlignment="1"/>
    <xf numFmtId="0" fontId="5" fillId="0" borderId="26" xfId="0" applyFont="1" applyBorder="1" applyAlignment="1"/>
    <xf numFmtId="2" fontId="5" fillId="0" borderId="8" xfId="0" applyNumberFormat="1" applyFont="1" applyBorder="1" applyAlignment="1"/>
    <xf numFmtId="0" fontId="5" fillId="0" borderId="9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2" fontId="5" fillId="0" borderId="9" xfId="123" applyNumberFormat="1" applyFont="1" applyBorder="1" applyAlignment="1"/>
    <xf numFmtId="164" fontId="5" fillId="0" borderId="8" xfId="123" applyNumberFormat="1" applyFont="1" applyBorder="1" applyAlignment="1"/>
    <xf numFmtId="0" fontId="5" fillId="0" borderId="9" xfId="123" applyFont="1" applyBorder="1" applyAlignment="1"/>
    <xf numFmtId="0" fontId="5" fillId="0" borderId="7" xfId="123" applyFont="1" applyBorder="1" applyAlignment="1"/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4" fillId="2" borderId="13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</cellXfs>
  <cellStyles count="199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1 2" xfId="193" xr:uid="{00000000-0005-0000-0000-0000C1000000}"/>
    <cellStyle name="Обычный 92" xfId="194" xr:uid="{00000000-0005-0000-0000-0000C2000000}"/>
    <cellStyle name="Обычный 92 2" xfId="195" xr:uid="{00000000-0005-0000-0000-0000C3000000}"/>
    <cellStyle name="Обычный 93" xfId="196" xr:uid="{00000000-0005-0000-0000-0000C4000000}"/>
    <cellStyle name="Обычный 94" xfId="197" xr:uid="{00000000-0005-0000-0000-0000C5000000}"/>
    <cellStyle name="Обычный 95" xfId="198" xr:uid="{00000000-0005-0000-0000-0000C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9"/>
  <sheetViews>
    <sheetView tabSelected="1" topLeftCell="A76" workbookViewId="0">
      <selection activeCell="B110" sqref="B110"/>
    </sheetView>
  </sheetViews>
  <sheetFormatPr defaultRowHeight="12.75" x14ac:dyDescent="0.2"/>
  <cols>
    <col min="1" max="1" width="21.140625" customWidth="1"/>
    <col min="2" max="2" width="9.7109375" customWidth="1"/>
    <col min="3" max="3" width="29.7109375" customWidth="1"/>
    <col min="4" max="4" width="10.7109375" style="10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3"/>
      <c r="B1" s="3"/>
      <c r="C1" s="3"/>
      <c r="D1" s="8"/>
      <c r="E1" s="3"/>
      <c r="F1" s="3"/>
      <c r="G1" s="4"/>
      <c r="H1" s="4"/>
      <c r="I1" s="5"/>
    </row>
    <row r="2" spans="1:9" x14ac:dyDescent="0.2">
      <c r="A2" s="5" t="s">
        <v>10</v>
      </c>
      <c r="B2" s="144"/>
      <c r="C2" s="145"/>
      <c r="D2" s="9" t="s">
        <v>11</v>
      </c>
      <c r="E2" s="6"/>
      <c r="F2" s="5"/>
      <c r="G2" s="5"/>
      <c r="H2" s="5" t="s">
        <v>12</v>
      </c>
      <c r="I2" s="7">
        <v>44624</v>
      </c>
    </row>
    <row r="3" spans="1:9" ht="13.5" thickBot="1" x14ac:dyDescent="0.25">
      <c r="A3" s="5"/>
      <c r="B3" s="5"/>
      <c r="C3" s="5"/>
      <c r="D3" s="9"/>
      <c r="E3" s="5"/>
      <c r="F3" s="5"/>
      <c r="G3" s="5"/>
      <c r="H3" s="5"/>
      <c r="I3" s="5"/>
    </row>
    <row r="4" spans="1:9" ht="15.75" thickBot="1" x14ac:dyDescent="0.3">
      <c r="A4" s="20" t="s">
        <v>13</v>
      </c>
      <c r="B4" s="19" t="s">
        <v>14</v>
      </c>
      <c r="C4" s="19" t="s">
        <v>15</v>
      </c>
      <c r="D4" s="18" t="s">
        <v>16</v>
      </c>
      <c r="E4" s="19" t="s">
        <v>17</v>
      </c>
      <c r="F4" s="17" t="s">
        <v>18</v>
      </c>
      <c r="G4" s="19" t="s">
        <v>19</v>
      </c>
      <c r="H4" s="19" t="s">
        <v>20</v>
      </c>
      <c r="I4" s="16" t="s">
        <v>21</v>
      </c>
    </row>
    <row r="5" spans="1:9" ht="15.75" x14ac:dyDescent="0.25">
      <c r="A5" s="21" t="s">
        <v>46</v>
      </c>
      <c r="B5" s="36" t="s">
        <v>53</v>
      </c>
      <c r="C5" s="53" t="s">
        <v>54</v>
      </c>
      <c r="D5" s="54" t="s">
        <v>44</v>
      </c>
      <c r="E5" s="55">
        <v>18.72</v>
      </c>
      <c r="F5" s="56">
        <v>141.01</v>
      </c>
      <c r="G5" s="57">
        <v>10.130000000000001</v>
      </c>
      <c r="H5" s="57">
        <v>5.97</v>
      </c>
      <c r="I5" s="57">
        <v>11.63</v>
      </c>
    </row>
    <row r="6" spans="1:9" ht="15.75" x14ac:dyDescent="0.25">
      <c r="A6" s="21"/>
      <c r="B6" s="38" t="s">
        <v>40</v>
      </c>
      <c r="C6" s="58" t="s">
        <v>38</v>
      </c>
      <c r="D6" s="59" t="s">
        <v>70</v>
      </c>
      <c r="E6" s="60">
        <v>8</v>
      </c>
      <c r="F6" s="61">
        <v>101.57</v>
      </c>
      <c r="G6" s="62">
        <v>2.2599999999999998</v>
      </c>
      <c r="H6" s="62">
        <v>3.55</v>
      </c>
      <c r="I6" s="62">
        <v>15.13</v>
      </c>
    </row>
    <row r="7" spans="1:9" ht="15.75" x14ac:dyDescent="0.25">
      <c r="A7" s="21"/>
      <c r="B7" s="38" t="s">
        <v>56</v>
      </c>
      <c r="C7" s="58" t="s">
        <v>4</v>
      </c>
      <c r="D7" s="59" t="s">
        <v>44</v>
      </c>
      <c r="E7" s="60">
        <v>8.4700000000000006</v>
      </c>
      <c r="F7" s="61">
        <v>108.3</v>
      </c>
      <c r="G7" s="62">
        <v>2.67</v>
      </c>
      <c r="H7" s="62">
        <v>4.18</v>
      </c>
      <c r="I7" s="62">
        <v>14.98</v>
      </c>
    </row>
    <row r="8" spans="1:9" ht="15.75" x14ac:dyDescent="0.25">
      <c r="A8" s="21"/>
      <c r="B8" s="36" t="s">
        <v>53</v>
      </c>
      <c r="C8" s="63" t="s">
        <v>55</v>
      </c>
      <c r="D8" s="59" t="s">
        <v>25</v>
      </c>
      <c r="E8" s="60">
        <v>9.52</v>
      </c>
      <c r="F8" s="61">
        <v>111</v>
      </c>
      <c r="G8" s="62">
        <v>0.7</v>
      </c>
      <c r="H8" s="62"/>
      <c r="I8" s="62">
        <v>27</v>
      </c>
    </row>
    <row r="9" spans="1:9" ht="16.5" thickBot="1" x14ac:dyDescent="0.3">
      <c r="A9" s="21"/>
      <c r="B9" s="39"/>
      <c r="C9" s="64" t="s">
        <v>8</v>
      </c>
      <c r="D9" s="59" t="s">
        <v>24</v>
      </c>
      <c r="E9" s="60">
        <v>0.81</v>
      </c>
      <c r="F9" s="65">
        <v>45.6</v>
      </c>
      <c r="G9" s="66">
        <v>1.7</v>
      </c>
      <c r="H9" s="66">
        <v>0.3</v>
      </c>
      <c r="I9" s="66">
        <v>9</v>
      </c>
    </row>
    <row r="10" spans="1:9" s="1" customFormat="1" ht="16.5" thickBot="1" x14ac:dyDescent="0.3">
      <c r="A10" s="21"/>
      <c r="B10" s="40"/>
      <c r="C10" s="68"/>
      <c r="D10" s="69"/>
      <c r="E10" s="113">
        <f>E5+E6+E7+E8+E9</f>
        <v>45.519999999999996</v>
      </c>
      <c r="F10" s="114">
        <f>F5+F6+F7+F8+F9</f>
        <v>507.48</v>
      </c>
      <c r="G10" s="115">
        <f>G5+G6+G7+G8+G9</f>
        <v>17.46</v>
      </c>
      <c r="H10" s="115">
        <f>H5+H6+H7+H8+H9</f>
        <v>14</v>
      </c>
      <c r="I10" s="116">
        <f>I5+I6+I7+I8+I9</f>
        <v>77.740000000000009</v>
      </c>
    </row>
    <row r="11" spans="1:9" s="1" customFormat="1" ht="15.75" x14ac:dyDescent="0.25">
      <c r="A11" s="50" t="s">
        <v>23</v>
      </c>
      <c r="B11" s="36" t="s">
        <v>53</v>
      </c>
      <c r="C11" s="53" t="s">
        <v>54</v>
      </c>
      <c r="D11" s="54" t="s">
        <v>42</v>
      </c>
      <c r="E11" s="55">
        <v>10.53</v>
      </c>
      <c r="F11" s="56">
        <v>79.31</v>
      </c>
      <c r="G11" s="57">
        <v>5.7</v>
      </c>
      <c r="H11" s="57">
        <v>3.36</v>
      </c>
      <c r="I11" s="57">
        <v>6.54</v>
      </c>
    </row>
    <row r="12" spans="1:9" s="1" customFormat="1" ht="15.75" x14ac:dyDescent="0.25">
      <c r="A12" s="21"/>
      <c r="B12" s="38" t="s">
        <v>40</v>
      </c>
      <c r="C12" s="58" t="s">
        <v>38</v>
      </c>
      <c r="D12" s="59" t="s">
        <v>69</v>
      </c>
      <c r="E12" s="60">
        <v>5.52</v>
      </c>
      <c r="F12" s="61">
        <v>70.459999999999994</v>
      </c>
      <c r="G12" s="62">
        <v>1.57</v>
      </c>
      <c r="H12" s="62">
        <v>2.46</v>
      </c>
      <c r="I12" s="62">
        <v>10.5</v>
      </c>
    </row>
    <row r="13" spans="1:9" s="1" customFormat="1" ht="15.75" x14ac:dyDescent="0.25">
      <c r="A13" s="21"/>
      <c r="B13" s="38" t="s">
        <v>56</v>
      </c>
      <c r="C13" s="58" t="s">
        <v>4</v>
      </c>
      <c r="D13" s="59" t="s">
        <v>44</v>
      </c>
      <c r="E13" s="60">
        <v>8.4700000000000006</v>
      </c>
      <c r="F13" s="61">
        <v>108.3</v>
      </c>
      <c r="G13" s="62">
        <v>2.67</v>
      </c>
      <c r="H13" s="62">
        <v>4.18</v>
      </c>
      <c r="I13" s="62">
        <v>14.98</v>
      </c>
    </row>
    <row r="14" spans="1:9" s="1" customFormat="1" ht="15.75" x14ac:dyDescent="0.25">
      <c r="A14" s="21"/>
      <c r="B14" s="38" t="s">
        <v>22</v>
      </c>
      <c r="C14" s="63" t="s">
        <v>3</v>
      </c>
      <c r="D14" s="59" t="s">
        <v>9</v>
      </c>
      <c r="E14" s="60">
        <v>1.67</v>
      </c>
      <c r="F14" s="61">
        <v>60</v>
      </c>
      <c r="G14" s="62">
        <v>7.0000000000000007E-2</v>
      </c>
      <c r="H14" s="62">
        <v>0.02</v>
      </c>
      <c r="I14" s="62">
        <v>15</v>
      </c>
    </row>
    <row r="15" spans="1:9" s="1" customFormat="1" ht="16.5" thickBot="1" x14ac:dyDescent="0.3">
      <c r="A15" s="21"/>
      <c r="B15" s="39"/>
      <c r="C15" s="64" t="s">
        <v>8</v>
      </c>
      <c r="D15" s="59" t="s">
        <v>24</v>
      </c>
      <c r="E15" s="71">
        <v>0.81</v>
      </c>
      <c r="F15" s="65">
        <v>45.6</v>
      </c>
      <c r="G15" s="66">
        <v>1.7</v>
      </c>
      <c r="H15" s="66">
        <v>0.3</v>
      </c>
      <c r="I15" s="66">
        <v>9</v>
      </c>
    </row>
    <row r="16" spans="1:9" ht="16.5" thickBot="1" x14ac:dyDescent="0.3">
      <c r="A16" s="21"/>
      <c r="B16" s="40"/>
      <c r="C16" s="72"/>
      <c r="D16" s="69"/>
      <c r="E16" s="113">
        <f>E11+E12+E13+E14+E15</f>
        <v>26.999999999999996</v>
      </c>
      <c r="F16" s="117">
        <f>F11+F12+F13+F14+F15</f>
        <v>363.67</v>
      </c>
      <c r="G16" s="118">
        <f>G11+G12+G13+G14+G15</f>
        <v>11.71</v>
      </c>
      <c r="H16" s="119">
        <f>H11+H12+H13+H14+H15</f>
        <v>10.32</v>
      </c>
      <c r="I16" s="120">
        <f>I11+I12+I13+I14+I15</f>
        <v>56.019999999999996</v>
      </c>
    </row>
    <row r="17" spans="1:9" ht="31.5" x14ac:dyDescent="0.25">
      <c r="A17" s="23" t="s">
        <v>57</v>
      </c>
      <c r="B17" s="38" t="s">
        <v>40</v>
      </c>
      <c r="C17" s="58" t="s">
        <v>38</v>
      </c>
      <c r="D17" s="59" t="s">
        <v>78</v>
      </c>
      <c r="E17" s="60">
        <v>4.5199999999999996</v>
      </c>
      <c r="F17" s="61">
        <v>57.65</v>
      </c>
      <c r="G17" s="62">
        <v>1.29</v>
      </c>
      <c r="H17" s="62">
        <v>2.02</v>
      </c>
      <c r="I17" s="62">
        <v>8.59</v>
      </c>
    </row>
    <row r="18" spans="1:9" ht="15.75" x14ac:dyDescent="0.25">
      <c r="A18" s="21"/>
      <c r="B18" s="38" t="s">
        <v>22</v>
      </c>
      <c r="C18" s="63" t="s">
        <v>3</v>
      </c>
      <c r="D18" s="59" t="s">
        <v>9</v>
      </c>
      <c r="E18" s="60">
        <v>1.67</v>
      </c>
      <c r="F18" s="61">
        <v>60</v>
      </c>
      <c r="G18" s="62">
        <v>7.0000000000000007E-2</v>
      </c>
      <c r="H18" s="62">
        <v>0.02</v>
      </c>
      <c r="I18" s="62">
        <v>15</v>
      </c>
    </row>
    <row r="19" spans="1:9" ht="16.5" thickBot="1" x14ac:dyDescent="0.3">
      <c r="A19" s="21"/>
      <c r="B19" s="39"/>
      <c r="C19" s="64" t="s">
        <v>8</v>
      </c>
      <c r="D19" s="59" t="s">
        <v>24</v>
      </c>
      <c r="E19" s="71">
        <v>0.81</v>
      </c>
      <c r="F19" s="65">
        <v>45.6</v>
      </c>
      <c r="G19" s="66">
        <v>1.7</v>
      </c>
      <c r="H19" s="66">
        <v>0.3</v>
      </c>
      <c r="I19" s="66">
        <v>9</v>
      </c>
    </row>
    <row r="20" spans="1:9" s="1" customFormat="1" ht="16.5" thickBot="1" x14ac:dyDescent="0.3">
      <c r="A20" s="11"/>
      <c r="B20" s="40"/>
      <c r="C20" s="68"/>
      <c r="D20" s="69"/>
      <c r="E20" s="113">
        <f>SUM(E17:E19)</f>
        <v>7</v>
      </c>
      <c r="F20" s="114">
        <f>F17+F18+F19</f>
        <v>163.25</v>
      </c>
      <c r="G20" s="115">
        <f>SUM(G17:G19)</f>
        <v>3.06</v>
      </c>
      <c r="H20" s="115">
        <f>SUM(H17:H19)</f>
        <v>2.34</v>
      </c>
      <c r="I20" s="116">
        <f>SUM(I17:I19)</f>
        <v>32.590000000000003</v>
      </c>
    </row>
    <row r="21" spans="1:9" ht="27" customHeight="1" x14ac:dyDescent="0.25">
      <c r="A21" s="24" t="s">
        <v>28</v>
      </c>
      <c r="B21" s="41" t="s">
        <v>58</v>
      </c>
      <c r="C21" s="77" t="s">
        <v>59</v>
      </c>
      <c r="D21" s="78" t="s">
        <v>36</v>
      </c>
      <c r="E21" s="77">
        <v>8.1199999999999992</v>
      </c>
      <c r="F21" s="56">
        <v>107.25</v>
      </c>
      <c r="G21" s="77">
        <v>2.02</v>
      </c>
      <c r="H21" s="77">
        <v>5.09</v>
      </c>
      <c r="I21" s="77">
        <v>11.98</v>
      </c>
    </row>
    <row r="22" spans="1:9" ht="12.75" customHeight="1" x14ac:dyDescent="0.25">
      <c r="A22" s="25"/>
      <c r="B22" s="42" t="s">
        <v>60</v>
      </c>
      <c r="C22" s="79" t="s">
        <v>61</v>
      </c>
      <c r="D22" s="80" t="s">
        <v>73</v>
      </c>
      <c r="E22" s="79">
        <v>33.03</v>
      </c>
      <c r="F22" s="56">
        <v>273.7</v>
      </c>
      <c r="G22" s="57">
        <v>12.93</v>
      </c>
      <c r="H22" s="57">
        <v>18.87</v>
      </c>
      <c r="I22" s="57">
        <v>13.02</v>
      </c>
    </row>
    <row r="23" spans="1:9" ht="12.75" customHeight="1" x14ac:dyDescent="0.25">
      <c r="A23" s="25"/>
      <c r="B23" s="42" t="s">
        <v>39</v>
      </c>
      <c r="C23" s="79" t="s">
        <v>2</v>
      </c>
      <c r="D23" s="80" t="s">
        <v>74</v>
      </c>
      <c r="E23" s="79">
        <v>8.1199999999999992</v>
      </c>
      <c r="F23" s="56">
        <v>211.25</v>
      </c>
      <c r="G23" s="57">
        <v>7.45</v>
      </c>
      <c r="H23" s="57">
        <v>5.28</v>
      </c>
      <c r="I23" s="57">
        <v>33.49</v>
      </c>
    </row>
    <row r="24" spans="1:9" ht="12.75" customHeight="1" x14ac:dyDescent="0.25">
      <c r="A24" s="25"/>
      <c r="B24" s="38" t="s">
        <v>62</v>
      </c>
      <c r="C24" s="63" t="s">
        <v>7</v>
      </c>
      <c r="D24" s="59" t="s">
        <v>25</v>
      </c>
      <c r="E24" s="60">
        <v>2.87</v>
      </c>
      <c r="F24" s="61">
        <v>62</v>
      </c>
      <c r="G24" s="62">
        <v>0.13</v>
      </c>
      <c r="H24" s="62">
        <v>0.02</v>
      </c>
      <c r="I24" s="62">
        <v>15.2</v>
      </c>
    </row>
    <row r="25" spans="1:9" ht="12.75" customHeight="1" x14ac:dyDescent="0.25">
      <c r="A25" s="25"/>
      <c r="B25" s="37"/>
      <c r="C25" s="57" t="s">
        <v>5</v>
      </c>
      <c r="D25" s="81" t="s">
        <v>24</v>
      </c>
      <c r="E25" s="57">
        <v>1.31</v>
      </c>
      <c r="F25" s="82">
        <v>56</v>
      </c>
      <c r="G25" s="83">
        <v>1.6</v>
      </c>
      <c r="H25" s="83">
        <v>0.6</v>
      </c>
      <c r="I25" s="83">
        <v>10.8</v>
      </c>
    </row>
    <row r="26" spans="1:9" ht="12.75" customHeight="1" thickBot="1" x14ac:dyDescent="0.3">
      <c r="A26" s="25"/>
      <c r="B26" s="36"/>
      <c r="C26" s="64" t="s">
        <v>8</v>
      </c>
      <c r="D26" s="59" t="s">
        <v>24</v>
      </c>
      <c r="E26" s="84">
        <v>0.81</v>
      </c>
      <c r="F26" s="65">
        <v>45.6</v>
      </c>
      <c r="G26" s="66">
        <v>1.7</v>
      </c>
      <c r="H26" s="66">
        <v>0.3</v>
      </c>
      <c r="I26" s="66">
        <v>9</v>
      </c>
    </row>
    <row r="27" spans="1:9" ht="12.75" customHeight="1" x14ac:dyDescent="0.25">
      <c r="A27" s="25"/>
      <c r="B27" s="44"/>
      <c r="C27" s="64"/>
      <c r="D27" s="59"/>
      <c r="E27" s="60"/>
      <c r="F27" s="65"/>
      <c r="G27" s="66"/>
      <c r="H27" s="66"/>
      <c r="I27" s="66"/>
    </row>
    <row r="28" spans="1:9" ht="12.75" customHeight="1" thickBot="1" x14ac:dyDescent="0.3">
      <c r="A28" s="25"/>
      <c r="B28" s="44"/>
      <c r="C28" s="64"/>
      <c r="D28" s="59"/>
      <c r="E28" s="60"/>
      <c r="F28" s="65"/>
      <c r="G28" s="66"/>
      <c r="H28" s="66"/>
      <c r="I28" s="66"/>
    </row>
    <row r="29" spans="1:9" s="1" customFormat="1" ht="13.5" customHeight="1" thickBot="1" x14ac:dyDescent="0.3">
      <c r="A29" s="25"/>
      <c r="B29" s="45"/>
      <c r="C29" s="85"/>
      <c r="D29" s="86"/>
      <c r="E29" s="70">
        <f>E21+E22+E23+E24+E25+E26+E27</f>
        <v>54.26</v>
      </c>
      <c r="F29" s="87">
        <f>F21+F22+F23+F24+F25+F26</f>
        <v>755.80000000000007</v>
      </c>
      <c r="G29" s="88">
        <f>G21+G22+G23+G24+G25+G26</f>
        <v>25.83</v>
      </c>
      <c r="H29" s="88">
        <f>H27+H26+H25+H24+H23+H22+H21</f>
        <v>30.16</v>
      </c>
      <c r="I29" s="89">
        <f>I27+I26+I25+I24+I23+I22+I21</f>
        <v>93.490000000000009</v>
      </c>
    </row>
    <row r="30" spans="1:9" ht="38.25" customHeight="1" x14ac:dyDescent="0.25">
      <c r="A30" s="26" t="s">
        <v>27</v>
      </c>
      <c r="B30" s="36" t="s">
        <v>63</v>
      </c>
      <c r="C30" s="58" t="s">
        <v>0</v>
      </c>
      <c r="D30" s="59" t="s">
        <v>72</v>
      </c>
      <c r="E30" s="60">
        <v>13.17</v>
      </c>
      <c r="F30" s="82">
        <v>146.4</v>
      </c>
      <c r="G30" s="83">
        <v>4.75</v>
      </c>
      <c r="H30" s="83">
        <v>6.75</v>
      </c>
      <c r="I30" s="83">
        <v>16.25</v>
      </c>
    </row>
    <row r="31" spans="1:9" ht="15.75" x14ac:dyDescent="0.25">
      <c r="A31" s="27"/>
      <c r="B31" s="38" t="s">
        <v>64</v>
      </c>
      <c r="C31" s="63" t="s">
        <v>65</v>
      </c>
      <c r="D31" s="90" t="s">
        <v>25</v>
      </c>
      <c r="E31" s="91">
        <v>10.34</v>
      </c>
      <c r="F31" s="65">
        <v>100.6</v>
      </c>
      <c r="G31" s="66">
        <v>3.17</v>
      </c>
      <c r="H31" s="66">
        <v>2.68</v>
      </c>
      <c r="I31" s="66">
        <v>15.95</v>
      </c>
    </row>
    <row r="32" spans="1:9" ht="16.5" thickBot="1" x14ac:dyDescent="0.3">
      <c r="A32" s="51"/>
      <c r="B32" s="39"/>
      <c r="C32" s="92" t="s">
        <v>66</v>
      </c>
      <c r="D32" s="93" t="s">
        <v>71</v>
      </c>
      <c r="E32" s="94">
        <v>12.75</v>
      </c>
      <c r="F32" s="95">
        <v>70.5</v>
      </c>
      <c r="G32" s="96">
        <v>0.6</v>
      </c>
      <c r="H32" s="96">
        <v>0.6</v>
      </c>
      <c r="I32" s="96">
        <v>14.7</v>
      </c>
    </row>
    <row r="33" spans="1:14" ht="13.5" customHeight="1" thickBot="1" x14ac:dyDescent="0.3">
      <c r="A33" s="27"/>
      <c r="B33" s="45"/>
      <c r="C33" s="97"/>
      <c r="D33" s="98"/>
      <c r="E33" s="121">
        <f>E32+E31+E30</f>
        <v>36.26</v>
      </c>
      <c r="F33" s="122">
        <f>F30+F31+F32</f>
        <v>317.5</v>
      </c>
      <c r="G33" s="123">
        <f>G31+G30+G32</f>
        <v>8.52</v>
      </c>
      <c r="H33" s="123">
        <f>H31+H30+H32</f>
        <v>10.029999999999999</v>
      </c>
      <c r="I33" s="124">
        <f>I30+I31+I32</f>
        <v>46.900000000000006</v>
      </c>
      <c r="J33" s="2"/>
      <c r="K33" s="2"/>
      <c r="L33" s="2"/>
      <c r="M33" s="2"/>
      <c r="N33" s="2"/>
    </row>
    <row r="34" spans="1:14" ht="13.5" customHeight="1" thickBot="1" x14ac:dyDescent="0.3">
      <c r="A34" s="28"/>
      <c r="B34" s="47"/>
      <c r="C34" s="99"/>
      <c r="D34" s="100"/>
      <c r="E34" s="125">
        <f>E29+E33</f>
        <v>90.52</v>
      </c>
      <c r="F34" s="126"/>
      <c r="G34" s="127"/>
      <c r="H34" s="127"/>
      <c r="I34" s="128"/>
      <c r="J34" s="13"/>
      <c r="K34" s="13"/>
      <c r="L34" s="13"/>
      <c r="M34" s="2"/>
      <c r="N34" s="2"/>
    </row>
    <row r="35" spans="1:14" ht="34.5" customHeight="1" x14ac:dyDescent="0.25">
      <c r="A35" s="29" t="s">
        <v>29</v>
      </c>
      <c r="B35" s="36" t="s">
        <v>53</v>
      </c>
      <c r="C35" s="53" t="s">
        <v>54</v>
      </c>
      <c r="D35" s="54" t="s">
        <v>26</v>
      </c>
      <c r="E35" s="55">
        <v>11.7</v>
      </c>
      <c r="F35" s="56">
        <v>88.13</v>
      </c>
      <c r="G35" s="57">
        <v>6.33</v>
      </c>
      <c r="H35" s="57">
        <v>3.73</v>
      </c>
      <c r="I35" s="57">
        <v>7.27</v>
      </c>
      <c r="J35" s="2"/>
      <c r="K35" s="2"/>
      <c r="L35" s="2"/>
      <c r="M35" s="2"/>
      <c r="N35" s="2"/>
    </row>
    <row r="36" spans="1:14" ht="15" customHeight="1" x14ac:dyDescent="0.25">
      <c r="A36" s="30"/>
      <c r="B36" s="38" t="s">
        <v>40</v>
      </c>
      <c r="C36" s="58" t="s">
        <v>38</v>
      </c>
      <c r="D36" s="59" t="s">
        <v>74</v>
      </c>
      <c r="E36" s="60">
        <v>9.33</v>
      </c>
      <c r="F36" s="61">
        <v>118.95</v>
      </c>
      <c r="G36" s="62">
        <v>2.65</v>
      </c>
      <c r="H36" s="62">
        <v>4.16</v>
      </c>
      <c r="I36" s="62">
        <v>17.72</v>
      </c>
      <c r="J36" s="2"/>
      <c r="K36" s="2"/>
      <c r="L36" s="2"/>
      <c r="M36" s="2"/>
      <c r="N36" s="2"/>
    </row>
    <row r="37" spans="1:14" ht="15" customHeight="1" x14ac:dyDescent="0.25">
      <c r="A37" s="30"/>
      <c r="B37" s="38" t="s">
        <v>22</v>
      </c>
      <c r="C37" s="63" t="s">
        <v>3</v>
      </c>
      <c r="D37" s="59" t="s">
        <v>9</v>
      </c>
      <c r="E37" s="60">
        <v>1.67</v>
      </c>
      <c r="F37" s="61">
        <v>60</v>
      </c>
      <c r="G37" s="62">
        <v>7.0000000000000007E-2</v>
      </c>
      <c r="H37" s="62">
        <v>0.02</v>
      </c>
      <c r="I37" s="62">
        <v>15</v>
      </c>
      <c r="J37" s="2"/>
      <c r="K37" s="2"/>
      <c r="L37" s="2"/>
      <c r="M37" s="2"/>
      <c r="N37" s="2"/>
    </row>
    <row r="38" spans="1:14" ht="12.75" customHeight="1" thickBot="1" x14ac:dyDescent="0.3">
      <c r="A38" s="31"/>
      <c r="B38" s="39"/>
      <c r="C38" s="64" t="s">
        <v>8</v>
      </c>
      <c r="D38" s="59" t="s">
        <v>24</v>
      </c>
      <c r="E38" s="60">
        <v>0.81</v>
      </c>
      <c r="F38" s="65">
        <v>45.6</v>
      </c>
      <c r="G38" s="66">
        <v>1.7</v>
      </c>
      <c r="H38" s="66">
        <v>0.3</v>
      </c>
      <c r="I38" s="66">
        <v>9</v>
      </c>
    </row>
    <row r="39" spans="1:14" ht="16.5" thickBot="1" x14ac:dyDescent="0.3">
      <c r="A39" s="32"/>
      <c r="B39" s="45"/>
      <c r="C39" s="97"/>
      <c r="D39" s="98"/>
      <c r="E39" s="121">
        <f>E38+E37+E36+E35</f>
        <v>23.509999999999998</v>
      </c>
      <c r="F39" s="129">
        <f>F38+F37+F36+F35</f>
        <v>312.68</v>
      </c>
      <c r="G39" s="130">
        <f>G35+G36+G37+G38</f>
        <v>10.75</v>
      </c>
      <c r="H39" s="130">
        <f>H35+H36+H37+H38</f>
        <v>8.2100000000000009</v>
      </c>
      <c r="I39" s="131">
        <f>I35+I36+I37+I38</f>
        <v>48.989999999999995</v>
      </c>
    </row>
    <row r="40" spans="1:14" ht="31.5" customHeight="1" x14ac:dyDescent="0.25">
      <c r="A40" s="154" t="s">
        <v>30</v>
      </c>
      <c r="B40" s="41" t="s">
        <v>58</v>
      </c>
      <c r="C40" s="77" t="s">
        <v>59</v>
      </c>
      <c r="D40" s="78" t="s">
        <v>36</v>
      </c>
      <c r="E40" s="77">
        <v>8.1199999999999992</v>
      </c>
      <c r="F40" s="56">
        <v>107.25</v>
      </c>
      <c r="G40" s="77">
        <v>2.02</v>
      </c>
      <c r="H40" s="77">
        <v>5.09</v>
      </c>
      <c r="I40" s="77">
        <v>11.98</v>
      </c>
    </row>
    <row r="41" spans="1:14" ht="15.75" customHeight="1" x14ac:dyDescent="0.25">
      <c r="A41" s="155"/>
      <c r="B41" s="42" t="s">
        <v>60</v>
      </c>
      <c r="C41" s="79" t="s">
        <v>61</v>
      </c>
      <c r="D41" s="80" t="s">
        <v>43</v>
      </c>
      <c r="E41" s="79">
        <v>13.51</v>
      </c>
      <c r="F41" s="56">
        <v>112.7</v>
      </c>
      <c r="G41" s="57">
        <v>5.33</v>
      </c>
      <c r="H41" s="57">
        <v>7.77</v>
      </c>
      <c r="I41" s="57">
        <v>5.36</v>
      </c>
    </row>
    <row r="42" spans="1:14" ht="15.75" customHeight="1" x14ac:dyDescent="0.25">
      <c r="A42" s="155"/>
      <c r="B42" s="38" t="s">
        <v>22</v>
      </c>
      <c r="C42" s="63" t="s">
        <v>3</v>
      </c>
      <c r="D42" s="59" t="s">
        <v>9</v>
      </c>
      <c r="E42" s="60">
        <v>1.67</v>
      </c>
      <c r="F42" s="61">
        <v>60</v>
      </c>
      <c r="G42" s="62">
        <v>7.0000000000000007E-2</v>
      </c>
      <c r="H42" s="62">
        <v>0.02</v>
      </c>
      <c r="I42" s="62">
        <v>15</v>
      </c>
    </row>
    <row r="43" spans="1:14" ht="15.75" customHeight="1" x14ac:dyDescent="0.25">
      <c r="A43" s="155"/>
      <c r="B43" s="36"/>
      <c r="C43" s="64" t="s">
        <v>8</v>
      </c>
      <c r="D43" s="59" t="s">
        <v>24</v>
      </c>
      <c r="E43" s="84">
        <v>0.81</v>
      </c>
      <c r="F43" s="65">
        <v>45.6</v>
      </c>
      <c r="G43" s="66">
        <v>1.7</v>
      </c>
      <c r="H43" s="66">
        <v>0.3</v>
      </c>
      <c r="I43" s="66">
        <v>9</v>
      </c>
    </row>
    <row r="44" spans="1:14" ht="15.75" customHeight="1" thickBot="1" x14ac:dyDescent="0.3">
      <c r="A44" s="155"/>
      <c r="B44" s="42" t="s">
        <v>39</v>
      </c>
      <c r="C44" s="79" t="s">
        <v>2</v>
      </c>
      <c r="D44" s="59" t="s">
        <v>67</v>
      </c>
      <c r="E44" s="60">
        <v>4.38</v>
      </c>
      <c r="F44" s="56">
        <v>113.75</v>
      </c>
      <c r="G44" s="57">
        <v>4</v>
      </c>
      <c r="H44" s="57">
        <v>2.84</v>
      </c>
      <c r="I44" s="57">
        <v>18.04</v>
      </c>
    </row>
    <row r="45" spans="1:14" ht="15.75" customHeight="1" thickBot="1" x14ac:dyDescent="0.3">
      <c r="A45" s="156"/>
      <c r="B45" s="48"/>
      <c r="C45" s="72"/>
      <c r="D45" s="69"/>
      <c r="E45" s="113">
        <f>E40+E41+E42+E43+E44</f>
        <v>28.489999999999995</v>
      </c>
      <c r="F45" s="132">
        <f>F44+F43+F42+F41+F40</f>
        <v>439.3</v>
      </c>
      <c r="G45" s="119">
        <f>G40+G41+G42+G43+G44</f>
        <v>13.12</v>
      </c>
      <c r="H45" s="119">
        <f>H40+H41+H42+H43+H44</f>
        <v>16.02</v>
      </c>
      <c r="I45" s="120">
        <f>I40+I41+I42+I43+I44</f>
        <v>59.38</v>
      </c>
    </row>
    <row r="46" spans="1:14" ht="16.5" thickBot="1" x14ac:dyDescent="0.3">
      <c r="A46" s="22"/>
      <c r="B46" s="47"/>
      <c r="C46" s="101"/>
      <c r="D46" s="102"/>
      <c r="E46" s="133">
        <f>E39+E45</f>
        <v>51.999999999999993</v>
      </c>
      <c r="F46" s="134"/>
      <c r="G46" s="134"/>
      <c r="H46" s="134"/>
      <c r="I46" s="135"/>
    </row>
    <row r="47" spans="1:14" ht="31.5" customHeight="1" x14ac:dyDescent="0.25">
      <c r="A47" s="33" t="s">
        <v>35</v>
      </c>
      <c r="B47" s="36" t="s">
        <v>63</v>
      </c>
      <c r="C47" s="58" t="s">
        <v>0</v>
      </c>
      <c r="D47" s="59" t="s">
        <v>72</v>
      </c>
      <c r="E47" s="60">
        <v>13.17</v>
      </c>
      <c r="F47" s="82">
        <v>146.4</v>
      </c>
      <c r="G47" s="83">
        <v>4.75</v>
      </c>
      <c r="H47" s="83">
        <v>6.75</v>
      </c>
      <c r="I47" s="83">
        <v>16.25</v>
      </c>
    </row>
    <row r="48" spans="1:14" ht="15" customHeight="1" thickBot="1" x14ac:dyDescent="0.3">
      <c r="A48" s="34"/>
      <c r="B48" s="38" t="s">
        <v>64</v>
      </c>
      <c r="C48" s="63" t="s">
        <v>65</v>
      </c>
      <c r="D48" s="90" t="s">
        <v>25</v>
      </c>
      <c r="E48" s="91">
        <v>10.34</v>
      </c>
      <c r="F48" s="65">
        <v>100.6</v>
      </c>
      <c r="G48" s="66">
        <v>3.17</v>
      </c>
      <c r="H48" s="66">
        <v>2.68</v>
      </c>
      <c r="I48" s="66">
        <v>15.95</v>
      </c>
    </row>
    <row r="49" spans="1:9" ht="15" customHeight="1" x14ac:dyDescent="0.25">
      <c r="A49" s="34"/>
      <c r="B49" s="38"/>
      <c r="C49" s="58"/>
      <c r="D49" s="59"/>
      <c r="E49" s="60"/>
      <c r="F49" s="67"/>
      <c r="G49" s="66"/>
      <c r="H49" s="66"/>
      <c r="I49" s="66"/>
    </row>
    <row r="50" spans="1:9" ht="15" customHeight="1" thickBot="1" x14ac:dyDescent="0.3">
      <c r="A50" s="34"/>
      <c r="B50" s="39"/>
      <c r="C50" s="73"/>
      <c r="D50" s="74"/>
      <c r="E50" s="71"/>
      <c r="F50" s="65"/>
      <c r="G50" s="66"/>
      <c r="H50" s="66"/>
      <c r="I50" s="66"/>
    </row>
    <row r="51" spans="1:9" ht="13.5" customHeight="1" thickBot="1" x14ac:dyDescent="0.3">
      <c r="A51" s="34"/>
      <c r="B51" s="45"/>
      <c r="C51" s="97"/>
      <c r="D51" s="98"/>
      <c r="E51" s="121">
        <f>E47+E48+E49</f>
        <v>23.509999999999998</v>
      </c>
      <c r="F51" s="136">
        <f>F47+F48+F49</f>
        <v>247</v>
      </c>
      <c r="G51" s="137">
        <f>G47+G48+G49</f>
        <v>7.92</v>
      </c>
      <c r="H51" s="137">
        <f>H49+H48+H47</f>
        <v>9.43</v>
      </c>
      <c r="I51" s="138">
        <f>I47+I48+I49</f>
        <v>32.200000000000003</v>
      </c>
    </row>
    <row r="52" spans="1:9" ht="16.5" thickBot="1" x14ac:dyDescent="0.3">
      <c r="A52" s="35"/>
      <c r="B52" s="46"/>
      <c r="C52" s="97"/>
      <c r="D52" s="98"/>
      <c r="E52" s="121">
        <f>E45+E51</f>
        <v>51.999999999999993</v>
      </c>
      <c r="F52" s="139"/>
      <c r="G52" s="137"/>
      <c r="H52" s="137"/>
      <c r="I52" s="138"/>
    </row>
    <row r="53" spans="1:9" ht="15" customHeight="1" x14ac:dyDescent="0.25">
      <c r="A53" s="153" t="s">
        <v>31</v>
      </c>
      <c r="B53" s="41" t="s">
        <v>58</v>
      </c>
      <c r="C53" s="77" t="s">
        <v>59</v>
      </c>
      <c r="D53" s="78" t="s">
        <v>25</v>
      </c>
      <c r="E53" s="77">
        <v>6.5</v>
      </c>
      <c r="F53" s="56">
        <v>107.25</v>
      </c>
      <c r="G53" s="77">
        <v>2.02</v>
      </c>
      <c r="H53" s="77">
        <v>5.09</v>
      </c>
      <c r="I53" s="77">
        <v>11.98</v>
      </c>
    </row>
    <row r="54" spans="1:9" ht="15.75" x14ac:dyDescent="0.25">
      <c r="A54" s="147"/>
      <c r="B54" s="42" t="s">
        <v>39</v>
      </c>
      <c r="C54" s="79" t="s">
        <v>2</v>
      </c>
      <c r="D54" s="80" t="s">
        <v>52</v>
      </c>
      <c r="E54" s="79">
        <v>4.74</v>
      </c>
      <c r="F54" s="56">
        <v>123.5</v>
      </c>
      <c r="G54" s="57">
        <v>4.3499999999999996</v>
      </c>
      <c r="H54" s="57">
        <v>3.09</v>
      </c>
      <c r="I54" s="57">
        <v>19.579999999999998</v>
      </c>
    </row>
    <row r="55" spans="1:9" ht="15.75" x14ac:dyDescent="0.25">
      <c r="A55" s="147"/>
      <c r="B55" s="38" t="s">
        <v>22</v>
      </c>
      <c r="C55" s="63" t="s">
        <v>3</v>
      </c>
      <c r="D55" s="59" t="s">
        <v>9</v>
      </c>
      <c r="E55" s="60">
        <v>1.67</v>
      </c>
      <c r="F55" s="61">
        <v>60</v>
      </c>
      <c r="G55" s="62">
        <v>7.0000000000000007E-2</v>
      </c>
      <c r="H55" s="62">
        <v>0.02</v>
      </c>
      <c r="I55" s="62">
        <v>15</v>
      </c>
    </row>
    <row r="56" spans="1:9" ht="15.75" x14ac:dyDescent="0.25">
      <c r="A56" s="147"/>
      <c r="B56" s="36"/>
      <c r="C56" s="64" t="s">
        <v>8</v>
      </c>
      <c r="D56" s="59" t="s">
        <v>24</v>
      </c>
      <c r="E56" s="84">
        <v>0.81</v>
      </c>
      <c r="F56" s="65">
        <v>45.6</v>
      </c>
      <c r="G56" s="66">
        <v>1.7</v>
      </c>
      <c r="H56" s="66">
        <v>0.3</v>
      </c>
      <c r="I56" s="66">
        <v>9</v>
      </c>
    </row>
    <row r="57" spans="1:9" ht="16.5" thickBot="1" x14ac:dyDescent="0.3">
      <c r="A57" s="147"/>
      <c r="B57" s="42" t="s">
        <v>60</v>
      </c>
      <c r="C57" s="79" t="s">
        <v>61</v>
      </c>
      <c r="D57" s="80" t="s">
        <v>47</v>
      </c>
      <c r="E57" s="79">
        <v>15.54</v>
      </c>
      <c r="F57" s="56">
        <v>128.80000000000001</v>
      </c>
      <c r="G57" s="57">
        <v>6.09</v>
      </c>
      <c r="H57" s="57">
        <v>8.8800000000000008</v>
      </c>
      <c r="I57" s="57">
        <v>6.13</v>
      </c>
    </row>
    <row r="58" spans="1:9" ht="16.5" thickBot="1" x14ac:dyDescent="0.3">
      <c r="A58" s="148"/>
      <c r="B58" s="45"/>
      <c r="C58" s="97"/>
      <c r="D58" s="98"/>
      <c r="E58" s="140">
        <f>E57+E56+E55+E54+E53</f>
        <v>29.259999999999998</v>
      </c>
      <c r="F58" s="141">
        <f>F53+F54+F55+F56+F57</f>
        <v>465.15000000000003</v>
      </c>
      <c r="G58" s="142">
        <f>G57+G56+G55+G54+G53</f>
        <v>14.23</v>
      </c>
      <c r="H58" s="142">
        <f>H57+H56+H55+H54+H53</f>
        <v>17.380000000000003</v>
      </c>
      <c r="I58" s="143">
        <f>I57+I56+I55+I54+I53</f>
        <v>61.69</v>
      </c>
    </row>
    <row r="59" spans="1:9" ht="15" customHeight="1" x14ac:dyDescent="0.25">
      <c r="A59" s="146" t="s">
        <v>32</v>
      </c>
      <c r="B59" s="38" t="s">
        <v>22</v>
      </c>
      <c r="C59" s="63" t="s">
        <v>3</v>
      </c>
      <c r="D59" s="59" t="s">
        <v>9</v>
      </c>
      <c r="E59" s="60">
        <v>1.67</v>
      </c>
      <c r="F59" s="61">
        <v>60</v>
      </c>
      <c r="G59" s="62">
        <v>7.0000000000000007E-2</v>
      </c>
      <c r="H59" s="62">
        <v>0.02</v>
      </c>
      <c r="I59" s="62">
        <v>15</v>
      </c>
    </row>
    <row r="60" spans="1:9" ht="16.5" thickBot="1" x14ac:dyDescent="0.3">
      <c r="A60" s="147"/>
      <c r="B60" s="49"/>
      <c r="C60" s="63" t="s">
        <v>1</v>
      </c>
      <c r="D60" s="59" t="s">
        <v>45</v>
      </c>
      <c r="E60" s="60">
        <v>4.07</v>
      </c>
      <c r="F60" s="65">
        <v>122</v>
      </c>
      <c r="G60" s="66">
        <v>0.9</v>
      </c>
      <c r="H60" s="66">
        <v>7.3</v>
      </c>
      <c r="I60" s="66">
        <v>13</v>
      </c>
    </row>
    <row r="61" spans="1:9" ht="16.5" thickBot="1" x14ac:dyDescent="0.3">
      <c r="A61" s="147"/>
      <c r="B61" s="45"/>
      <c r="C61" s="97"/>
      <c r="D61" s="98"/>
      <c r="E61" s="121">
        <f>E60+E59</f>
        <v>5.74</v>
      </c>
      <c r="F61" s="129">
        <f>F60+F59</f>
        <v>182</v>
      </c>
      <c r="G61" s="137">
        <f>G60+G59</f>
        <v>0.97</v>
      </c>
      <c r="H61" s="137">
        <f>H60+H59</f>
        <v>7.3199999999999994</v>
      </c>
      <c r="I61" s="138">
        <f>I60+I59</f>
        <v>28</v>
      </c>
    </row>
    <row r="62" spans="1:9" ht="16.5" thickBot="1" x14ac:dyDescent="0.3">
      <c r="A62" s="148"/>
      <c r="B62" s="45"/>
      <c r="C62" s="97"/>
      <c r="D62" s="98"/>
      <c r="E62" s="121">
        <f>E61+E58</f>
        <v>35</v>
      </c>
      <c r="F62" s="104"/>
      <c r="G62" s="97"/>
      <c r="H62" s="97"/>
      <c r="I62" s="103"/>
    </row>
    <row r="63" spans="1:9" ht="15" customHeight="1" x14ac:dyDescent="0.25">
      <c r="A63" s="149" t="s">
        <v>48</v>
      </c>
      <c r="B63" s="41" t="s">
        <v>58</v>
      </c>
      <c r="C63" s="77" t="s">
        <v>59</v>
      </c>
      <c r="D63" s="78" t="s">
        <v>36</v>
      </c>
      <c r="E63" s="77">
        <v>8.1199999999999992</v>
      </c>
      <c r="F63" s="56">
        <v>107.25</v>
      </c>
      <c r="G63" s="77">
        <v>2.02</v>
      </c>
      <c r="H63" s="77">
        <v>5.09</v>
      </c>
      <c r="I63" s="77">
        <v>11.98</v>
      </c>
    </row>
    <row r="64" spans="1:9" ht="12.75" customHeight="1" x14ac:dyDescent="0.25">
      <c r="A64" s="150"/>
      <c r="B64" s="42" t="s">
        <v>60</v>
      </c>
      <c r="C64" s="79" t="s">
        <v>61</v>
      </c>
      <c r="D64" s="80" t="s">
        <v>51</v>
      </c>
      <c r="E64" s="79">
        <v>25.26</v>
      </c>
      <c r="F64" s="56">
        <v>209.3</v>
      </c>
      <c r="G64" s="57">
        <v>9.89</v>
      </c>
      <c r="H64" s="57">
        <v>14.43</v>
      </c>
      <c r="I64" s="57">
        <v>9.9600000000000009</v>
      </c>
    </row>
    <row r="65" spans="1:9" ht="12.75" customHeight="1" x14ac:dyDescent="0.25">
      <c r="A65" s="150"/>
      <c r="B65" s="42" t="s">
        <v>39</v>
      </c>
      <c r="C65" s="79" t="s">
        <v>2</v>
      </c>
      <c r="D65" s="80" t="s">
        <v>75</v>
      </c>
      <c r="E65" s="79">
        <v>7.15</v>
      </c>
      <c r="F65" s="56">
        <v>185.25</v>
      </c>
      <c r="G65" s="57">
        <v>6.53</v>
      </c>
      <c r="H65" s="57">
        <v>4.63</v>
      </c>
      <c r="I65" s="57">
        <v>29.37</v>
      </c>
    </row>
    <row r="66" spans="1:9" ht="12.75" customHeight="1" x14ac:dyDescent="0.25">
      <c r="A66" s="150"/>
      <c r="B66" s="38" t="s">
        <v>62</v>
      </c>
      <c r="C66" s="63" t="s">
        <v>7</v>
      </c>
      <c r="D66" s="59" t="s">
        <v>25</v>
      </c>
      <c r="E66" s="60">
        <v>2.87</v>
      </c>
      <c r="F66" s="61">
        <v>62</v>
      </c>
      <c r="G66" s="62">
        <v>0.13</v>
      </c>
      <c r="H66" s="62">
        <v>0.02</v>
      </c>
      <c r="I66" s="62">
        <v>15.2</v>
      </c>
    </row>
    <row r="67" spans="1:9" ht="12.75" customHeight="1" x14ac:dyDescent="0.25">
      <c r="A67" s="150"/>
      <c r="B67" s="37"/>
      <c r="C67" s="57" t="s">
        <v>5</v>
      </c>
      <c r="D67" s="81" t="s">
        <v>24</v>
      </c>
      <c r="E67" s="57">
        <v>1.31</v>
      </c>
      <c r="F67" s="82">
        <v>56</v>
      </c>
      <c r="G67" s="83">
        <v>1.6</v>
      </c>
      <c r="H67" s="83">
        <v>0.6</v>
      </c>
      <c r="I67" s="83">
        <v>10.8</v>
      </c>
    </row>
    <row r="68" spans="1:9" ht="12.75" customHeight="1" x14ac:dyDescent="0.25">
      <c r="A68" s="150"/>
      <c r="B68" s="36"/>
      <c r="C68" s="64" t="s">
        <v>8</v>
      </c>
      <c r="D68" s="59" t="s">
        <v>24</v>
      </c>
      <c r="E68" s="84">
        <v>0.81</v>
      </c>
      <c r="F68" s="65">
        <v>45.6</v>
      </c>
      <c r="G68" s="66">
        <v>1.7</v>
      </c>
      <c r="H68" s="66">
        <v>0.3</v>
      </c>
      <c r="I68" s="66">
        <v>9</v>
      </c>
    </row>
    <row r="69" spans="1:9" ht="12.75" customHeight="1" thickBot="1" x14ac:dyDescent="0.3">
      <c r="A69" s="150"/>
      <c r="B69" s="43"/>
      <c r="C69" s="73"/>
      <c r="D69" s="74"/>
      <c r="E69" s="71"/>
      <c r="F69" s="75"/>
      <c r="G69" s="76"/>
      <c r="H69" s="76"/>
      <c r="I69" s="76"/>
    </row>
    <row r="70" spans="1:9" ht="13.5" customHeight="1" thickBot="1" x14ac:dyDescent="0.3">
      <c r="A70" s="151"/>
      <c r="B70" s="45"/>
      <c r="C70" s="97"/>
      <c r="D70" s="98"/>
      <c r="E70" s="142">
        <f>SUM(E63:E69)</f>
        <v>45.52</v>
      </c>
      <c r="F70" s="141">
        <f>F68+F67+F66+F65+F64+F63</f>
        <v>665.40000000000009</v>
      </c>
      <c r="G70" s="142">
        <f>SUM(G63:G69)</f>
        <v>21.87</v>
      </c>
      <c r="H70" s="142">
        <f>SUM(H63:H69)</f>
        <v>25.07</v>
      </c>
      <c r="I70" s="143">
        <f>SUM(I63:I69)</f>
        <v>86.31</v>
      </c>
    </row>
    <row r="71" spans="1:9" ht="30" customHeight="1" x14ac:dyDescent="0.25">
      <c r="A71" s="149" t="s">
        <v>33</v>
      </c>
      <c r="B71" s="41" t="s">
        <v>58</v>
      </c>
      <c r="C71" s="77" t="s">
        <v>59</v>
      </c>
      <c r="D71" s="78" t="s">
        <v>25</v>
      </c>
      <c r="E71" s="77">
        <v>6.5</v>
      </c>
      <c r="F71" s="56">
        <v>107.25</v>
      </c>
      <c r="G71" s="77">
        <v>2.02</v>
      </c>
      <c r="H71" s="77">
        <v>5.09</v>
      </c>
      <c r="I71" s="77">
        <v>11.98</v>
      </c>
    </row>
    <row r="72" spans="1:9" ht="15" customHeight="1" x14ac:dyDescent="0.25">
      <c r="A72" s="150"/>
      <c r="B72" s="42" t="s">
        <v>60</v>
      </c>
      <c r="C72" s="79" t="s">
        <v>61</v>
      </c>
      <c r="D72" s="80" t="s">
        <v>43</v>
      </c>
      <c r="E72" s="79">
        <v>13.6</v>
      </c>
      <c r="F72" s="56">
        <v>112.7</v>
      </c>
      <c r="G72" s="57">
        <v>5.33</v>
      </c>
      <c r="H72" s="57">
        <v>7.77</v>
      </c>
      <c r="I72" s="57">
        <v>5.36</v>
      </c>
    </row>
    <row r="73" spans="1:9" ht="15" customHeight="1" x14ac:dyDescent="0.25">
      <c r="A73" s="150"/>
      <c r="B73" s="42" t="s">
        <v>39</v>
      </c>
      <c r="C73" s="79" t="s">
        <v>2</v>
      </c>
      <c r="D73" s="80" t="s">
        <v>76</v>
      </c>
      <c r="E73" s="79">
        <v>4.42</v>
      </c>
      <c r="F73" s="56">
        <v>113.75</v>
      </c>
      <c r="G73" s="57">
        <v>4</v>
      </c>
      <c r="H73" s="57">
        <v>2.84</v>
      </c>
      <c r="I73" s="57">
        <v>18.04</v>
      </c>
    </row>
    <row r="74" spans="1:9" ht="15" customHeight="1" x14ac:dyDescent="0.25">
      <c r="A74" s="150"/>
      <c r="B74" s="38" t="s">
        <v>22</v>
      </c>
      <c r="C74" s="63" t="s">
        <v>3</v>
      </c>
      <c r="D74" s="59" t="s">
        <v>9</v>
      </c>
      <c r="E74" s="60">
        <v>1.67</v>
      </c>
      <c r="F74" s="61">
        <v>60</v>
      </c>
      <c r="G74" s="62">
        <v>7.0000000000000007E-2</v>
      </c>
      <c r="H74" s="62">
        <v>0.02</v>
      </c>
      <c r="I74" s="62">
        <v>15</v>
      </c>
    </row>
    <row r="75" spans="1:9" ht="16.5" thickBot="1" x14ac:dyDescent="0.3">
      <c r="A75" s="150"/>
      <c r="B75" s="37"/>
      <c r="C75" s="106" t="s">
        <v>8</v>
      </c>
      <c r="D75" s="59" t="s">
        <v>24</v>
      </c>
      <c r="E75" s="79">
        <v>0.81</v>
      </c>
      <c r="F75" s="67">
        <v>45.6</v>
      </c>
      <c r="G75" s="66">
        <v>1.7</v>
      </c>
      <c r="H75" s="66">
        <v>0.3</v>
      </c>
      <c r="I75" s="66">
        <v>9</v>
      </c>
    </row>
    <row r="76" spans="1:9" ht="16.5" thickBot="1" x14ac:dyDescent="0.3">
      <c r="A76" s="151"/>
      <c r="B76" s="45"/>
      <c r="C76" s="97"/>
      <c r="D76" s="98"/>
      <c r="E76" s="121">
        <f>E75+E74+E73+E72+E71</f>
        <v>27</v>
      </c>
      <c r="F76" s="129">
        <f>F75+F74+F73+F72+F71</f>
        <v>439.3</v>
      </c>
      <c r="G76" s="137">
        <f>G75+G74+G73+G72+G71</f>
        <v>13.12</v>
      </c>
      <c r="H76" s="137">
        <f>H75+H74+H73+H72+H71</f>
        <v>16.02</v>
      </c>
      <c r="I76" s="138">
        <f>I75+I74+I73+I72+I71</f>
        <v>59.379999999999995</v>
      </c>
    </row>
    <row r="77" spans="1:9" ht="30" x14ac:dyDescent="0.25">
      <c r="A77" s="52" t="s">
        <v>68</v>
      </c>
      <c r="B77" s="42" t="s">
        <v>39</v>
      </c>
      <c r="C77" s="79" t="s">
        <v>2</v>
      </c>
      <c r="D77" s="78" t="s">
        <v>77</v>
      </c>
      <c r="E77" s="107">
        <v>4.0199999999999996</v>
      </c>
      <c r="F77" s="56">
        <v>105.63</v>
      </c>
      <c r="G77" s="57">
        <v>3.73</v>
      </c>
      <c r="H77" s="57">
        <v>2.64</v>
      </c>
      <c r="I77" s="57">
        <v>16.75</v>
      </c>
    </row>
    <row r="78" spans="1:9" ht="15.75" x14ac:dyDescent="0.25">
      <c r="A78" s="52"/>
      <c r="B78" s="38" t="s">
        <v>22</v>
      </c>
      <c r="C78" s="63" t="s">
        <v>3</v>
      </c>
      <c r="D78" s="59" t="s">
        <v>9</v>
      </c>
      <c r="E78" s="60">
        <v>1.67</v>
      </c>
      <c r="F78" s="61">
        <v>60</v>
      </c>
      <c r="G78" s="62">
        <v>7.0000000000000007E-2</v>
      </c>
      <c r="H78" s="62">
        <v>0.02</v>
      </c>
      <c r="I78" s="62">
        <v>15</v>
      </c>
    </row>
    <row r="79" spans="1:9" ht="16.5" thickBot="1" x14ac:dyDescent="0.3">
      <c r="A79" s="52"/>
      <c r="B79" s="49"/>
      <c r="C79" s="105" t="s">
        <v>5</v>
      </c>
      <c r="D79" s="108" t="s">
        <v>24</v>
      </c>
      <c r="E79" s="105">
        <v>1.31</v>
      </c>
      <c r="F79" s="109">
        <v>56</v>
      </c>
      <c r="G79" s="110">
        <v>1.6</v>
      </c>
      <c r="H79" s="110">
        <v>0.6</v>
      </c>
      <c r="I79" s="110">
        <v>10.8</v>
      </c>
    </row>
    <row r="80" spans="1:9" ht="16.5" thickBot="1" x14ac:dyDescent="0.3">
      <c r="A80" s="52"/>
      <c r="B80" s="45"/>
      <c r="C80" s="97"/>
      <c r="D80" s="98"/>
      <c r="E80" s="121">
        <f>E77+E78+E79</f>
        <v>7</v>
      </c>
      <c r="F80" s="130">
        <f>F77+F78+F79</f>
        <v>221.63</v>
      </c>
      <c r="G80" s="137">
        <f>G77+G78+G79</f>
        <v>5.4</v>
      </c>
      <c r="H80" s="137">
        <f>H77+H78+H79</f>
        <v>3.2600000000000002</v>
      </c>
      <c r="I80" s="138">
        <f>I77+I78+I79</f>
        <v>42.55</v>
      </c>
    </row>
    <row r="81" spans="1:12" ht="15.75" x14ac:dyDescent="0.25">
      <c r="A81" s="149" t="s">
        <v>34</v>
      </c>
      <c r="B81" s="41"/>
      <c r="C81" s="77"/>
      <c r="D81" s="78"/>
      <c r="E81" s="55"/>
      <c r="F81" s="77"/>
      <c r="G81" s="77"/>
      <c r="H81" s="77"/>
      <c r="I81" s="77"/>
      <c r="J81" s="2"/>
      <c r="K81" s="2"/>
      <c r="L81" s="2"/>
    </row>
    <row r="82" spans="1:12" ht="15.75" x14ac:dyDescent="0.25">
      <c r="A82" s="152"/>
      <c r="B82" s="42"/>
      <c r="C82" s="79"/>
      <c r="D82" s="80"/>
      <c r="E82" s="79"/>
      <c r="F82" s="56"/>
      <c r="G82" s="57"/>
      <c r="H82" s="57"/>
      <c r="I82" s="57"/>
      <c r="J82" s="2"/>
      <c r="K82" s="2"/>
      <c r="L82" s="2"/>
    </row>
    <row r="83" spans="1:12" ht="15.75" x14ac:dyDescent="0.25">
      <c r="A83" s="152"/>
      <c r="B83" s="38" t="s">
        <v>41</v>
      </c>
      <c r="C83" s="58" t="s">
        <v>6</v>
      </c>
      <c r="D83" s="80" t="s">
        <v>37</v>
      </c>
      <c r="E83" s="60">
        <v>7.7</v>
      </c>
      <c r="F83" s="111">
        <v>304</v>
      </c>
      <c r="G83" s="112">
        <v>5.5</v>
      </c>
      <c r="H83" s="112">
        <v>4.99</v>
      </c>
      <c r="I83" s="112">
        <v>59.23</v>
      </c>
      <c r="J83" s="12"/>
      <c r="K83" s="2"/>
      <c r="L83" s="2"/>
    </row>
    <row r="84" spans="1:12" ht="15.75" x14ac:dyDescent="0.25">
      <c r="A84" s="152"/>
      <c r="B84" s="38" t="s">
        <v>22</v>
      </c>
      <c r="C84" s="63" t="s">
        <v>3</v>
      </c>
      <c r="D84" s="59" t="s">
        <v>9</v>
      </c>
      <c r="E84" s="60">
        <v>1.67</v>
      </c>
      <c r="F84" s="61">
        <v>60</v>
      </c>
      <c r="G84" s="62">
        <v>7.0000000000000007E-2</v>
      </c>
      <c r="H84" s="62">
        <v>0.02</v>
      </c>
      <c r="I84" s="62">
        <v>15</v>
      </c>
      <c r="J84" s="12"/>
      <c r="K84" s="2"/>
      <c r="L84" s="2"/>
    </row>
    <row r="85" spans="1:12" ht="15.75" x14ac:dyDescent="0.25">
      <c r="A85" s="152"/>
      <c r="B85" s="37" t="s">
        <v>49</v>
      </c>
      <c r="C85" s="57" t="s">
        <v>50</v>
      </c>
      <c r="D85" s="81" t="s">
        <v>26</v>
      </c>
      <c r="E85" s="57">
        <v>2.38</v>
      </c>
      <c r="F85" s="83">
        <v>194</v>
      </c>
      <c r="G85" s="83">
        <v>3.55</v>
      </c>
      <c r="H85" s="83">
        <v>7.4</v>
      </c>
      <c r="I85" s="83">
        <v>28.05</v>
      </c>
      <c r="J85" s="2"/>
      <c r="K85" s="2"/>
      <c r="L85" s="2"/>
    </row>
    <row r="87" spans="1:12" ht="15.75" x14ac:dyDescent="0.25">
      <c r="A87" s="14"/>
      <c r="B87" s="14"/>
      <c r="C87" s="14"/>
      <c r="D87" s="15"/>
      <c r="E87" s="14"/>
      <c r="F87" s="14"/>
    </row>
    <row r="88" spans="1:12" ht="15.75" x14ac:dyDescent="0.25">
      <c r="A88" s="14"/>
      <c r="B88" s="14"/>
      <c r="C88" s="14"/>
      <c r="D88" s="15"/>
      <c r="E88" s="14"/>
      <c r="F88" s="14"/>
    </row>
    <row r="89" spans="1:12" ht="15.75" x14ac:dyDescent="0.25">
      <c r="A89" s="14"/>
      <c r="B89" s="14"/>
      <c r="C89" s="14"/>
      <c r="D89" s="15"/>
      <c r="E89" s="14"/>
      <c r="F89" s="14"/>
    </row>
  </sheetData>
  <mergeCells count="7">
    <mergeCell ref="B2:C2"/>
    <mergeCell ref="A59:A62"/>
    <mergeCell ref="A71:A76"/>
    <mergeCell ref="A63:A70"/>
    <mergeCell ref="A81:A85"/>
    <mergeCell ref="A53:A58"/>
    <mergeCell ref="A40:A45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2022-03-03T13:11:28Z</cp:lastPrinted>
  <dcterms:created xsi:type="dcterms:W3CDTF">1996-10-08T23:32:33Z</dcterms:created>
  <dcterms:modified xsi:type="dcterms:W3CDTF">2022-06-01T04:55:33Z</dcterms:modified>
</cp:coreProperties>
</file>