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F4892979-F61C-41F2-A887-312D25756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1" l="1"/>
  <c r="H67" i="1"/>
  <c r="G67" i="1"/>
  <c r="F67" i="1"/>
  <c r="E67" i="1"/>
  <c r="I62" i="1"/>
  <c r="H62" i="1"/>
  <c r="G62" i="1"/>
  <c r="F62" i="1"/>
  <c r="E62" i="1"/>
  <c r="I55" i="1"/>
  <c r="H55" i="1"/>
  <c r="G55" i="1"/>
  <c r="F55" i="1"/>
  <c r="I52" i="1"/>
  <c r="H52" i="1"/>
  <c r="G52" i="1"/>
  <c r="F52" i="1"/>
  <c r="E55" i="1"/>
  <c r="E56" i="1"/>
  <c r="E52" i="1"/>
  <c r="I45" i="1"/>
  <c r="H45" i="1"/>
  <c r="G45" i="1"/>
  <c r="F45" i="1"/>
  <c r="E45" i="1"/>
  <c r="I40" i="1"/>
  <c r="H40" i="1"/>
  <c r="G40" i="1"/>
  <c r="F40" i="1"/>
  <c r="F35" i="1"/>
  <c r="E40" i="1"/>
  <c r="E46" i="1" s="1"/>
  <c r="I35" i="1"/>
  <c r="H35" i="1"/>
  <c r="G35" i="1"/>
  <c r="E35" i="1"/>
  <c r="I29" i="1"/>
  <c r="H29" i="1"/>
  <c r="G29" i="1"/>
  <c r="F29" i="1"/>
  <c r="I25" i="1"/>
  <c r="H25" i="1"/>
  <c r="G25" i="1"/>
  <c r="F25" i="1"/>
  <c r="E29" i="1"/>
  <c r="E25" i="1"/>
  <c r="I14" i="1"/>
  <c r="H14" i="1"/>
  <c r="G14" i="1"/>
  <c r="F14" i="1"/>
  <c r="E14" i="1"/>
  <c r="I10" i="1"/>
  <c r="H10" i="1"/>
  <c r="G10" i="1"/>
  <c r="F10" i="1"/>
  <c r="E10" i="1"/>
  <c r="E17" i="1"/>
  <c r="I17" i="1"/>
  <c r="H17" i="1"/>
  <c r="G17" i="1"/>
  <c r="F17" i="1"/>
  <c r="E41" i="1"/>
  <c r="E30" i="1"/>
</calcChain>
</file>

<file path=xl/sharedStrings.xml><?xml version="1.0" encoding="utf-8"?>
<sst xmlns="http://schemas.openxmlformats.org/spreadsheetml/2006/main" count="146" uniqueCount="68">
  <si>
    <t>Чай с сахаром</t>
  </si>
  <si>
    <t>Батон</t>
  </si>
  <si>
    <t>250/10</t>
  </si>
  <si>
    <t>Пирожок с повидлом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</si>
  <si>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</si>
  <si>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</si>
  <si>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</si>
  <si>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</si>
  <si>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</si>
  <si>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</si>
  <si>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</si>
  <si>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</si>
  <si>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</si>
  <si>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</si>
  <si>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</si>
  <si>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</si>
  <si>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</si>
  <si>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</si>
  <si>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льготно</t>
  </si>
  <si>
    <t>20</t>
  </si>
  <si>
    <t>200</t>
  </si>
  <si>
    <t>50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</si>
  <si>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</si>
  <si>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</si>
  <si>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</si>
  <si>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</si>
  <si>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</si>
  <si>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</si>
  <si>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100</t>
  </si>
  <si>
    <t>392-2015</t>
  </si>
  <si>
    <t>Пельмени отварные с маслом</t>
  </si>
  <si>
    <t>685-2015</t>
  </si>
  <si>
    <t>3-2015</t>
  </si>
  <si>
    <t>250</t>
  </si>
  <si>
    <t>Завтрак ОВЗ и инвалидов 5-11 кл</t>
  </si>
  <si>
    <t>Завтрак и обед компенсационно</t>
  </si>
  <si>
    <t>21,6</t>
  </si>
  <si>
    <t>102-2015</t>
  </si>
  <si>
    <t>Яблоко</t>
  </si>
  <si>
    <t>Щи из свеж. Капусты</t>
  </si>
  <si>
    <t>Напиток ягодный</t>
  </si>
  <si>
    <t>406-2015</t>
  </si>
  <si>
    <t>Обед ОВЗ и инвалиды 1-4</t>
  </si>
  <si>
    <t>Полдник 1-4</t>
  </si>
  <si>
    <t>200/7</t>
  </si>
  <si>
    <t>Завтрак 1-11</t>
  </si>
  <si>
    <t>Бутерброд с джемом</t>
  </si>
  <si>
    <t>27/20</t>
  </si>
  <si>
    <t>265-2015</t>
  </si>
  <si>
    <t>Плов из свинины</t>
  </si>
  <si>
    <t>Сок</t>
  </si>
  <si>
    <t>0,2</t>
  </si>
  <si>
    <t>769-2004</t>
  </si>
  <si>
    <t>Булочка Домашняя</t>
  </si>
  <si>
    <t>2-я смена Обед 2-4 6-7</t>
  </si>
  <si>
    <t>413-2015</t>
  </si>
  <si>
    <t>Пицца Школьная</t>
  </si>
  <si>
    <t>113/5</t>
  </si>
  <si>
    <t>Щи из свеж. Капусты со смет.</t>
  </si>
  <si>
    <t>23/100</t>
  </si>
  <si>
    <t>37/100</t>
  </si>
  <si>
    <t>30/100</t>
  </si>
  <si>
    <t>24/100</t>
  </si>
  <si>
    <t>0,4</t>
  </si>
  <si>
    <t>Сок 2 шт</t>
  </si>
  <si>
    <t xml:space="preserve">Яблоко </t>
  </si>
  <si>
    <t>51/100</t>
  </si>
  <si>
    <t>100/4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</si>
</sst>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97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/>
  </cellStyleXfs>
  <cellXfs count="14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8" fillId="0" borderId="6" xfId="0" applyNumberFormat="1" applyFont="1" applyFill="1" applyBorder="1" applyAlignment="1" applyProtection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NumberFormat="1" applyFont="1" applyFill="1" applyBorder="1" applyAlignment="1" applyProtection="1">
      <alignment vertical="top" wrapText="1"/>
    </xf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2" borderId="12" xfId="0" applyFont="1" applyFill="1" applyBorder="1" applyAlignment="1">
      <alignment wrapText="1"/>
    </xf>
    <xf numFmtId="0" fontId="4" fillId="2" borderId="13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3" xfId="0" applyNumberFormat="1" applyFont="1" applyFill="1" applyBorder="1" applyAlignment="1" applyProtection="1"/>
    <xf numFmtId="0" fontId="4" fillId="0" borderId="13" xfId="0" applyFont="1" applyBorder="1" applyAlignment="1"/>
    <xf numFmtId="0" fontId="6" fillId="0" borderId="0" xfId="0" applyFont="1" applyBorder="1" applyAlignment="1">
      <alignment vertical="top" wrapText="1"/>
    </xf>
    <xf numFmtId="0" fontId="4" fillId="2" borderId="16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4" xfId="0" applyNumberFormat="1" applyFont="1" applyFill="1" applyBorder="1" applyAlignment="1" applyProtection="1">
      <protection locked="0"/>
    </xf>
    <xf numFmtId="49" fontId="4" fillId="2" borderId="18" xfId="0" applyNumberFormat="1" applyFont="1" applyFill="1" applyBorder="1" applyAlignment="1" applyProtection="1">
      <protection locked="0"/>
    </xf>
    <xf numFmtId="0" fontId="5" fillId="2" borderId="13" xfId="0" applyFont="1" applyFill="1" applyBorder="1" applyAlignment="1"/>
    <xf numFmtId="0" fontId="4" fillId="2" borderId="19" xfId="0" applyFont="1" applyFill="1" applyBorder="1" applyAlignment="1"/>
    <xf numFmtId="49" fontId="4" fillId="2" borderId="19" xfId="0" applyNumberFormat="1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3" fillId="0" borderId="1" xfId="0" applyFont="1" applyBorder="1" applyAlignment="1"/>
    <xf numFmtId="0" fontId="0" fillId="0" borderId="22" xfId="0" applyBorder="1" applyAlignment="1"/>
    <xf numFmtId="0" fontId="0" fillId="0" borderId="0" xfId="0" applyAlignment="1"/>
    <xf numFmtId="0" fontId="0" fillId="0" borderId="23" xfId="0" applyBorder="1" applyAlignment="1"/>
    <xf numFmtId="0" fontId="5" fillId="0" borderId="14" xfId="0" applyFont="1" applyBorder="1" applyAlignment="1"/>
    <xf numFmtId="0" fontId="0" fillId="0" borderId="1" xfId="0" applyBorder="1" applyAlignment="1"/>
    <xf numFmtId="0" fontId="6" fillId="2" borderId="24" xfId="0" applyFont="1" applyFill="1" applyBorder="1" applyAlignment="1">
      <alignment wrapText="1"/>
    </xf>
    <xf numFmtId="0" fontId="4" fillId="2" borderId="14" xfId="0" applyFont="1" applyFill="1" applyBorder="1" applyAlignment="1" applyProtection="1">
      <protection locked="0"/>
    </xf>
    <xf numFmtId="0" fontId="5" fillId="0" borderId="11" xfId="0" applyFont="1" applyBorder="1" applyAlignment="1">
      <alignment vertical="top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49" fontId="1" fillId="2" borderId="13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2" fontId="6" fillId="2" borderId="19" xfId="0" applyNumberFormat="1" applyFont="1" applyFill="1" applyBorder="1" applyAlignment="1" applyProtection="1">
      <protection locked="0"/>
    </xf>
    <xf numFmtId="164" fontId="6" fillId="2" borderId="20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21" xfId="0" applyNumberFormat="1" applyFont="1" applyFill="1" applyBorder="1" applyAlignment="1" applyProtection="1">
      <protection locked="0"/>
    </xf>
    <xf numFmtId="1" fontId="6" fillId="2" borderId="20" xfId="0" applyNumberFormat="1" applyFont="1" applyFill="1" applyBorder="1" applyAlignment="1" applyProtection="1">
      <protection locked="0"/>
    </xf>
    <xf numFmtId="2" fontId="8" fillId="2" borderId="14" xfId="0" applyNumberFormat="1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0" fontId="6" fillId="0" borderId="19" xfId="0" applyFont="1" applyBorder="1" applyAlignment="1"/>
    <xf numFmtId="2" fontId="6" fillId="0" borderId="19" xfId="0" applyNumberFormat="1" applyFont="1" applyBorder="1" applyAlignment="1"/>
    <xf numFmtId="164" fontId="6" fillId="0" borderId="20" xfId="0" applyNumberFormat="1" applyFont="1" applyBorder="1" applyAlignment="1"/>
    <xf numFmtId="2" fontId="6" fillId="0" borderId="19" xfId="123" applyNumberFormat="1" applyFont="1" applyBorder="1" applyAlignment="1"/>
    <xf numFmtId="164" fontId="6" fillId="0" borderId="20" xfId="123" applyNumberFormat="1" applyFont="1" applyBorder="1" applyAlignment="1"/>
    <xf numFmtId="2" fontId="6" fillId="0" borderId="2" xfId="123" applyNumberFormat="1" applyFont="1" applyBorder="1" applyAlignment="1"/>
    <xf numFmtId="2" fontId="6" fillId="0" borderId="3" xfId="123" applyNumberFormat="1" applyFont="1" applyBorder="1" applyAlignment="1"/>
    <xf numFmtId="2" fontId="6" fillId="0" borderId="29" xfId="0" applyNumberFormat="1" applyFont="1" applyBorder="1" applyAlignment="1"/>
    <xf numFmtId="0" fontId="6" fillId="0" borderId="30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2" fontId="6" fillId="2" borderId="27" xfId="0" applyNumberFormat="1" applyFont="1" applyFill="1" applyBorder="1" applyAlignment="1" applyProtection="1">
      <protection locked="0"/>
    </xf>
    <xf numFmtId="1" fontId="6" fillId="0" borderId="31" xfId="195" applyNumberFormat="1" applyFont="1" applyFill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2" fontId="6" fillId="0" borderId="21" xfId="123" applyNumberFormat="1" applyFont="1" applyBorder="1" applyAlignment="1"/>
    <xf numFmtId="0" fontId="8" fillId="2" borderId="19" xfId="0" applyFont="1" applyFill="1" applyBorder="1" applyAlignment="1"/>
    <xf numFmtId="49" fontId="8" fillId="2" borderId="19" xfId="0" applyNumberFormat="1" applyFont="1" applyFill="1" applyBorder="1" applyAlignment="1" applyProtection="1">
      <protection locked="0"/>
    </xf>
    <xf numFmtId="2" fontId="6" fillId="2" borderId="21" xfId="0" applyNumberFormat="1" applyFont="1" applyFill="1" applyBorder="1" applyAlignment="1" applyProtection="1">
      <protection locked="0"/>
    </xf>
    <xf numFmtId="2" fontId="6" fillId="0" borderId="21" xfId="0" applyNumberFormat="1" applyFont="1" applyBorder="1" applyAlignment="1"/>
    <xf numFmtId="0" fontId="8" fillId="2" borderId="14" xfId="0" applyFont="1" applyFill="1" applyBorder="1" applyAlignment="1"/>
    <xf numFmtId="49" fontId="8" fillId="2" borderId="14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22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164" fontId="8" fillId="2" borderId="6" xfId="0" applyNumberFormat="1" applyFont="1" applyFill="1" applyBorder="1" applyAlignment="1" applyProtection="1">
      <protection locked="0"/>
    </xf>
    <xf numFmtId="0" fontId="8" fillId="0" borderId="14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0" borderId="17" xfId="0" applyNumberFormat="1" applyFont="1" applyFill="1" applyBorder="1" applyAlignment="1" applyProtection="1"/>
    <xf numFmtId="1" fontId="8" fillId="2" borderId="22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19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49" fontId="8" fillId="2" borderId="1" xfId="0" applyNumberFormat="1" applyFont="1" applyFill="1" applyBorder="1" applyAlignment="1" applyProtection="1">
      <alignment horizontal="right"/>
      <protection locked="0"/>
    </xf>
    <xf numFmtId="49" fontId="8" fillId="2" borderId="17" xfId="0" applyNumberFormat="1" applyFont="1" applyFill="1" applyBorder="1" applyAlignment="1" applyProtection="1">
      <protection locked="0"/>
    </xf>
    <xf numFmtId="2" fontId="8" fillId="2" borderId="17" xfId="0" applyNumberFormat="1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0" fontId="8" fillId="0" borderId="14" xfId="0" applyFont="1" applyBorder="1" applyAlignment="1"/>
    <xf numFmtId="49" fontId="8" fillId="0" borderId="14" xfId="0" applyNumberFormat="1" applyFont="1" applyBorder="1" applyAlignment="1"/>
    <xf numFmtId="0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/>
    <xf numFmtId="1" fontId="8" fillId="2" borderId="1" xfId="0" applyNumberFormat="1" applyFont="1" applyFill="1" applyBorder="1" applyAlignment="1" applyProtection="1">
      <protection locked="0"/>
    </xf>
    <xf numFmtId="0" fontId="8" fillId="2" borderId="18" xfId="0" applyFont="1" applyFill="1" applyBorder="1" applyAlignment="1"/>
    <xf numFmtId="49" fontId="8" fillId="2" borderId="18" xfId="0" applyNumberFormat="1" applyFont="1" applyFill="1" applyBorder="1" applyAlignment="1" applyProtection="1">
      <protection locked="0"/>
    </xf>
    <xf numFmtId="2" fontId="8" fillId="2" borderId="18" xfId="0" applyNumberFormat="1" applyFont="1" applyFill="1" applyBorder="1" applyAlignment="1" applyProtection="1">
      <protection locked="0"/>
    </xf>
    <xf numFmtId="0" fontId="8" fillId="0" borderId="17" xfId="195" applyFont="1" applyFill="1" applyBorder="1" applyAlignment="1"/>
    <xf numFmtId="0" fontId="8" fillId="0" borderId="17" xfId="195" applyFont="1" applyBorder="1" applyAlignment="1"/>
    <xf numFmtId="0" fontId="8" fillId="0" borderId="32" xfId="195" applyFont="1" applyFill="1" applyBorder="1" applyAlignment="1"/>
    <xf numFmtId="0" fontId="8" fillId="2" borderId="17" xfId="0" applyFont="1" applyFill="1" applyBorder="1" applyAlignment="1" applyProtection="1">
      <alignment wrapText="1"/>
      <protection locked="0"/>
    </xf>
    <xf numFmtId="0" fontId="8" fillId="0" borderId="19" xfId="0" applyFont="1" applyBorder="1" applyAlignment="1"/>
    <xf numFmtId="49" fontId="8" fillId="0" borderId="19" xfId="0" applyNumberFormat="1" applyFont="1" applyBorder="1" applyAlignment="1"/>
    <xf numFmtId="2" fontId="8" fillId="0" borderId="19" xfId="0" applyNumberFormat="1" applyFont="1" applyBorder="1" applyAlignment="1"/>
    <xf numFmtId="164" fontId="8" fillId="0" borderId="20" xfId="0" applyNumberFormat="1" applyFont="1" applyBorder="1" applyAlignment="1"/>
    <xf numFmtId="0" fontId="8" fillId="0" borderId="19" xfId="123" applyFont="1" applyBorder="1" applyAlignment="1"/>
    <xf numFmtId="49" fontId="8" fillId="0" borderId="19" xfId="123" applyNumberFormat="1" applyFont="1" applyBorder="1" applyAlignment="1"/>
    <xf numFmtId="0" fontId="8" fillId="0" borderId="29" xfId="0" applyFont="1" applyBorder="1" applyAlignment="1"/>
    <xf numFmtId="49" fontId="8" fillId="0" borderId="29" xfId="0" applyNumberFormat="1" applyFont="1" applyBorder="1" applyAlignment="1"/>
    <xf numFmtId="0" fontId="8" fillId="2" borderId="27" xfId="0" applyFont="1" applyFill="1" applyBorder="1" applyAlignment="1" applyProtection="1">
      <protection locked="0"/>
    </xf>
    <xf numFmtId="49" fontId="8" fillId="2" borderId="27" xfId="0" applyNumberFormat="1" applyFont="1" applyFill="1" applyBorder="1" applyAlignment="1" applyProtection="1">
      <protection locked="0"/>
    </xf>
    <xf numFmtId="0" fontId="8" fillId="0" borderId="20" xfId="0" applyFont="1" applyBorder="1" applyAlignment="1"/>
    <xf numFmtId="0" fontId="8" fillId="0" borderId="21" xfId="0" applyFont="1" applyBorder="1" applyAlignment="1"/>
    <xf numFmtId="164" fontId="8" fillId="0" borderId="21" xfId="0" applyNumberFormat="1" applyFont="1" applyBorder="1" applyAlignment="1"/>
    <xf numFmtId="49" fontId="8" fillId="0" borderId="1" xfId="0" applyNumberFormat="1" applyFont="1" applyFill="1" applyBorder="1" applyAlignment="1" applyProtection="1"/>
    <xf numFmtId="0" fontId="5" fillId="0" borderId="2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2" borderId="22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2 2" xfId="194" xr:uid="{00000000-0005-0000-0000-0000C2000000}"/>
    <cellStyle name="Обычный 93" xfId="195" xr:uid="{00000000-0005-0000-0000-0000C3000000}"/>
    <cellStyle name="Обычный 93 2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5"/>
  <sheetViews>
    <sheetView tabSelected="1" workbookViewId="0">
      <selection activeCell="A73" sqref="A73:XFD78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6</v>
      </c>
      <c r="B2" s="135"/>
      <c r="C2" s="136"/>
      <c r="D2" s="9" t="s">
        <v>7</v>
      </c>
      <c r="E2" s="6"/>
      <c r="F2" s="5"/>
      <c r="G2" s="5"/>
      <c r="H2" s="5" t="s">
        <v>8</v>
      </c>
      <c r="I2" s="7">
        <v>44616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35" t="s">
        <v>9</v>
      </c>
      <c r="B4" s="36" t="s">
        <v>10</v>
      </c>
      <c r="C4" s="36" t="s">
        <v>11</v>
      </c>
      <c r="D4" s="37" t="s">
        <v>12</v>
      </c>
      <c r="E4" s="36" t="s">
        <v>13</v>
      </c>
      <c r="F4" s="38" t="s">
        <v>14</v>
      </c>
      <c r="G4" s="36" t="s">
        <v>15</v>
      </c>
      <c r="H4" s="36" t="s">
        <v>16</v>
      </c>
      <c r="I4" s="39" t="s">
        <v>17</v>
      </c>
    </row>
    <row r="5" spans="1:9" ht="15.75" x14ac:dyDescent="0.25">
      <c r="A5" s="22" t="s">
        <v>45</v>
      </c>
      <c r="B5" s="33" t="s">
        <v>29</v>
      </c>
      <c r="C5" s="81" t="s">
        <v>30</v>
      </c>
      <c r="D5" s="82" t="s">
        <v>44</v>
      </c>
      <c r="E5" s="59">
        <v>43.04</v>
      </c>
      <c r="F5" s="83">
        <v>397</v>
      </c>
      <c r="G5" s="84">
        <v>19.82</v>
      </c>
      <c r="H5" s="84">
        <v>19.29</v>
      </c>
      <c r="I5" s="84">
        <v>36.049999999999997</v>
      </c>
    </row>
    <row r="6" spans="1:9" ht="15.75" x14ac:dyDescent="0.25">
      <c r="A6" s="22"/>
      <c r="B6" s="32" t="s">
        <v>31</v>
      </c>
      <c r="C6" s="85" t="s">
        <v>0</v>
      </c>
      <c r="D6" s="86" t="s">
        <v>5</v>
      </c>
      <c r="E6" s="87">
        <v>1.67</v>
      </c>
      <c r="F6" s="88">
        <v>60</v>
      </c>
      <c r="G6" s="89">
        <v>7.0000000000000007E-2</v>
      </c>
      <c r="H6" s="89">
        <v>0.02</v>
      </c>
      <c r="I6" s="87">
        <v>15</v>
      </c>
    </row>
    <row r="7" spans="1:9" ht="15.75" x14ac:dyDescent="0.25">
      <c r="A7" s="22"/>
      <c r="B7" s="32"/>
      <c r="C7" s="81" t="s">
        <v>4</v>
      </c>
      <c r="D7" s="82" t="s">
        <v>19</v>
      </c>
      <c r="E7" s="59">
        <v>0.81</v>
      </c>
      <c r="F7" s="90">
        <v>46</v>
      </c>
      <c r="G7" s="91">
        <v>1.7</v>
      </c>
      <c r="H7" s="91">
        <v>0.3</v>
      </c>
      <c r="I7" s="91">
        <v>9</v>
      </c>
    </row>
    <row r="8" spans="1:9" ht="15.75" x14ac:dyDescent="0.25">
      <c r="A8" s="22"/>
      <c r="B8" s="32"/>
      <c r="C8" s="92"/>
      <c r="D8" s="86"/>
      <c r="E8" s="87"/>
      <c r="F8" s="88"/>
      <c r="G8" s="87"/>
      <c r="H8" s="87"/>
      <c r="I8" s="87"/>
    </row>
    <row r="9" spans="1:9" ht="16.5" thickBot="1" x14ac:dyDescent="0.3">
      <c r="A9" s="22"/>
      <c r="B9" s="31"/>
      <c r="C9" s="92"/>
      <c r="D9" s="93"/>
      <c r="E9" s="93"/>
      <c r="F9" s="94"/>
      <c r="G9" s="95"/>
      <c r="H9" s="95"/>
      <c r="I9" s="95"/>
    </row>
    <row r="10" spans="1:9" s="1" customFormat="1" ht="16.5" thickBot="1" x14ac:dyDescent="0.3">
      <c r="A10" s="13"/>
      <c r="B10" s="23"/>
      <c r="C10" s="96"/>
      <c r="D10" s="78"/>
      <c r="E10" s="54">
        <f>SUM(E5:E9)</f>
        <v>45.52</v>
      </c>
      <c r="F10" s="55">
        <f>F5+F6+F7</f>
        <v>503</v>
      </c>
      <c r="G10" s="56">
        <f>G5+G6+G7</f>
        <v>21.59</v>
      </c>
      <c r="H10" s="56">
        <f>H5+H6+H7</f>
        <v>19.61</v>
      </c>
      <c r="I10" s="57">
        <f>I5+I6+I7</f>
        <v>60.05</v>
      </c>
    </row>
    <row r="11" spans="1:9" s="1" customFormat="1" ht="15.75" x14ac:dyDescent="0.25">
      <c r="A11" s="12" t="s">
        <v>18</v>
      </c>
      <c r="B11" s="49" t="s">
        <v>29</v>
      </c>
      <c r="C11" s="97" t="s">
        <v>30</v>
      </c>
      <c r="D11" s="98" t="s">
        <v>57</v>
      </c>
      <c r="E11" s="99">
        <v>24.52</v>
      </c>
      <c r="F11" s="100">
        <v>237.4</v>
      </c>
      <c r="G11" s="99">
        <v>11.9</v>
      </c>
      <c r="H11" s="99">
        <v>11.5</v>
      </c>
      <c r="I11" s="101" t="s">
        <v>36</v>
      </c>
    </row>
    <row r="12" spans="1:9" s="1" customFormat="1" ht="15.75" x14ac:dyDescent="0.25">
      <c r="A12" s="22"/>
      <c r="B12" s="32" t="s">
        <v>31</v>
      </c>
      <c r="C12" s="85" t="s">
        <v>0</v>
      </c>
      <c r="D12" s="86" t="s">
        <v>5</v>
      </c>
      <c r="E12" s="87">
        <v>1.67</v>
      </c>
      <c r="F12" s="88">
        <v>60</v>
      </c>
      <c r="G12" s="89">
        <v>7.0000000000000007E-2</v>
      </c>
      <c r="H12" s="89">
        <v>0.02</v>
      </c>
      <c r="I12" s="87">
        <v>15</v>
      </c>
    </row>
    <row r="13" spans="1:9" s="1" customFormat="1" ht="16.5" thickBot="1" x14ac:dyDescent="0.3">
      <c r="A13" s="22"/>
      <c r="B13" s="32"/>
      <c r="C13" s="81" t="s">
        <v>4</v>
      </c>
      <c r="D13" s="82" t="s">
        <v>19</v>
      </c>
      <c r="E13" s="59">
        <v>0.81</v>
      </c>
      <c r="F13" s="90">
        <v>46</v>
      </c>
      <c r="G13" s="91">
        <v>1.7</v>
      </c>
      <c r="H13" s="91">
        <v>0.3</v>
      </c>
      <c r="I13" s="91">
        <v>9</v>
      </c>
    </row>
    <row r="14" spans="1:9" ht="16.5" thickBot="1" x14ac:dyDescent="0.3">
      <c r="A14" s="22"/>
      <c r="B14" s="23"/>
      <c r="C14" s="104"/>
      <c r="D14" s="78"/>
      <c r="E14" s="54">
        <f>E11+E12+E13</f>
        <v>26.999999999999996</v>
      </c>
      <c r="F14" s="58">
        <f>F11+F12+F13</f>
        <v>343.4</v>
      </c>
      <c r="G14" s="55">
        <f>G11+G12+G13</f>
        <v>13.67</v>
      </c>
      <c r="H14" s="55">
        <f>H11+H12+H13</f>
        <v>11.82</v>
      </c>
      <c r="I14" s="58">
        <f>I11+I12+I13</f>
        <v>45.6</v>
      </c>
    </row>
    <row r="15" spans="1:9" ht="31.5" x14ac:dyDescent="0.25">
      <c r="A15" s="14" t="s">
        <v>35</v>
      </c>
      <c r="B15" s="33" t="s">
        <v>32</v>
      </c>
      <c r="C15" s="81" t="s">
        <v>46</v>
      </c>
      <c r="D15" s="82" t="s">
        <v>47</v>
      </c>
      <c r="E15" s="59">
        <v>5.33</v>
      </c>
      <c r="F15" s="83">
        <v>156</v>
      </c>
      <c r="G15" s="84">
        <v>2.4</v>
      </c>
      <c r="H15" s="84">
        <v>3.87</v>
      </c>
      <c r="I15" s="84">
        <v>27.83</v>
      </c>
    </row>
    <row r="16" spans="1:9" ht="16.5" thickBot="1" x14ac:dyDescent="0.3">
      <c r="A16" s="22"/>
      <c r="B16" s="32" t="s">
        <v>31</v>
      </c>
      <c r="C16" s="85" t="s">
        <v>0</v>
      </c>
      <c r="D16" s="86" t="s">
        <v>5</v>
      </c>
      <c r="E16" s="87">
        <v>1.67</v>
      </c>
      <c r="F16" s="88">
        <v>60</v>
      </c>
      <c r="G16" s="89">
        <v>7.0000000000000007E-2</v>
      </c>
      <c r="H16" s="89">
        <v>0.02</v>
      </c>
      <c r="I16" s="87">
        <v>15</v>
      </c>
    </row>
    <row r="17" spans="1:14" s="1" customFormat="1" ht="16.5" thickBot="1" x14ac:dyDescent="0.3">
      <c r="A17" s="46"/>
      <c r="B17" s="23"/>
      <c r="C17" s="96"/>
      <c r="D17" s="78"/>
      <c r="E17" s="54">
        <f>SUM(E15:E16)</f>
        <v>7</v>
      </c>
      <c r="F17" s="55">
        <f>SUM(F15:F16)</f>
        <v>216</v>
      </c>
      <c r="G17" s="56">
        <f>SUM(G15:G16)</f>
        <v>2.4699999999999998</v>
      </c>
      <c r="H17" s="56">
        <f>SUM(H15:H16)</f>
        <v>3.89</v>
      </c>
      <c r="I17" s="57">
        <f>SUM(I15:I16)</f>
        <v>42.83</v>
      </c>
    </row>
    <row r="18" spans="1:14" s="1" customFormat="1" ht="31.5" x14ac:dyDescent="0.25">
      <c r="A18" s="52" t="s">
        <v>42</v>
      </c>
      <c r="B18" s="47" t="s">
        <v>37</v>
      </c>
      <c r="C18" s="105" t="s">
        <v>58</v>
      </c>
      <c r="D18" s="82" t="s">
        <v>2</v>
      </c>
      <c r="E18" s="59">
        <v>9.85</v>
      </c>
      <c r="F18" s="60">
        <v>105.75</v>
      </c>
      <c r="G18" s="59">
        <v>2.0299999999999998</v>
      </c>
      <c r="H18" s="59">
        <v>6.45</v>
      </c>
      <c r="I18" s="59">
        <v>8.26</v>
      </c>
    </row>
    <row r="19" spans="1:14" s="1" customFormat="1" ht="15.75" x14ac:dyDescent="0.25">
      <c r="A19" s="51"/>
      <c r="B19" s="25" t="s">
        <v>48</v>
      </c>
      <c r="C19" s="106" t="s">
        <v>49</v>
      </c>
      <c r="D19" s="107" t="s">
        <v>66</v>
      </c>
      <c r="E19" s="106">
        <v>31.85</v>
      </c>
      <c r="F19" s="83">
        <v>305</v>
      </c>
      <c r="G19" s="106">
        <v>14.1</v>
      </c>
      <c r="H19" s="106">
        <v>15.4</v>
      </c>
      <c r="I19" s="106">
        <v>27.4</v>
      </c>
    </row>
    <row r="20" spans="1:14" s="1" customFormat="1" ht="15.75" x14ac:dyDescent="0.25">
      <c r="A20" s="51"/>
      <c r="B20" s="32" t="s">
        <v>31</v>
      </c>
      <c r="C20" s="85" t="s">
        <v>40</v>
      </c>
      <c r="D20" s="86" t="s">
        <v>20</v>
      </c>
      <c r="E20" s="87">
        <v>9.52</v>
      </c>
      <c r="F20" s="88">
        <v>60</v>
      </c>
      <c r="G20" s="89">
        <v>7.0000000000000007E-2</v>
      </c>
      <c r="H20" s="89">
        <v>0.02</v>
      </c>
      <c r="I20" s="87">
        <v>15</v>
      </c>
    </row>
    <row r="21" spans="1:14" s="1" customFormat="1" ht="15.75" x14ac:dyDescent="0.25">
      <c r="A21" s="51"/>
      <c r="B21" s="25"/>
      <c r="C21" s="92" t="s">
        <v>1</v>
      </c>
      <c r="D21" s="108">
        <v>20</v>
      </c>
      <c r="E21" s="109">
        <v>1.31</v>
      </c>
      <c r="F21" s="110">
        <v>56</v>
      </c>
      <c r="G21" s="95">
        <v>1.6</v>
      </c>
      <c r="H21" s="95">
        <v>0.6</v>
      </c>
      <c r="I21" s="95">
        <v>10.8</v>
      </c>
    </row>
    <row r="22" spans="1:14" s="1" customFormat="1" ht="16.5" thickBot="1" x14ac:dyDescent="0.3">
      <c r="A22" s="51"/>
      <c r="B22" s="25"/>
      <c r="C22" s="81" t="s">
        <v>4</v>
      </c>
      <c r="D22" s="82" t="s">
        <v>19</v>
      </c>
      <c r="E22" s="59">
        <v>0.81</v>
      </c>
      <c r="F22" s="90">
        <v>46</v>
      </c>
      <c r="G22" s="91">
        <v>1.7</v>
      </c>
      <c r="H22" s="91">
        <v>0.3</v>
      </c>
      <c r="I22" s="91">
        <v>9</v>
      </c>
    </row>
    <row r="23" spans="1:14" s="1" customFormat="1" ht="15.75" x14ac:dyDescent="0.25">
      <c r="A23" s="51"/>
      <c r="B23" s="25"/>
      <c r="C23" s="81"/>
      <c r="D23" s="82"/>
      <c r="E23" s="59"/>
      <c r="F23" s="90"/>
      <c r="G23" s="91"/>
      <c r="H23" s="91"/>
      <c r="I23" s="91"/>
    </row>
    <row r="24" spans="1:14" s="1" customFormat="1" ht="16.5" thickBot="1" x14ac:dyDescent="0.3">
      <c r="A24" s="51"/>
      <c r="B24" s="34"/>
      <c r="C24" s="111"/>
      <c r="D24" s="112"/>
      <c r="E24" s="113"/>
      <c r="F24" s="114"/>
      <c r="G24" s="115"/>
      <c r="H24" s="114"/>
      <c r="I24" s="116"/>
    </row>
    <row r="25" spans="1:14" s="1" customFormat="1" ht="16.5" thickBot="1" x14ac:dyDescent="0.3">
      <c r="A25" s="53" t="s">
        <v>43</v>
      </c>
      <c r="B25" s="23"/>
      <c r="C25" s="96"/>
      <c r="D25" s="78"/>
      <c r="E25" s="54">
        <f>E18+E19+E20+E21+E22</f>
        <v>53.34</v>
      </c>
      <c r="F25" s="56">
        <f>F18+F19+F20+F21+F22</f>
        <v>572.75</v>
      </c>
      <c r="G25" s="56">
        <f>G18+G19+G20+G21+G22</f>
        <v>19.5</v>
      </c>
      <c r="H25" s="56">
        <f>H18+H19+H20+H21+H22</f>
        <v>22.770000000000003</v>
      </c>
      <c r="I25" s="57">
        <f>I18+I19+I20+I21+I22</f>
        <v>70.459999999999994</v>
      </c>
    </row>
    <row r="26" spans="1:14" s="1" customFormat="1" ht="15.75" x14ac:dyDescent="0.25">
      <c r="A26" s="51"/>
      <c r="B26" s="33"/>
      <c r="C26" s="81" t="s">
        <v>64</v>
      </c>
      <c r="D26" s="82" t="s">
        <v>63</v>
      </c>
      <c r="E26" s="59">
        <v>26</v>
      </c>
      <c r="F26" s="83">
        <v>180</v>
      </c>
      <c r="G26" s="106"/>
      <c r="H26" s="106"/>
      <c r="I26" s="106">
        <v>40</v>
      </c>
    </row>
    <row r="27" spans="1:14" s="1" customFormat="1" ht="15.75" x14ac:dyDescent="0.25">
      <c r="A27" s="51"/>
      <c r="B27" s="32" t="s">
        <v>52</v>
      </c>
      <c r="C27" s="85" t="s">
        <v>53</v>
      </c>
      <c r="D27" s="86" t="s">
        <v>21</v>
      </c>
      <c r="E27" s="87">
        <v>2.68</v>
      </c>
      <c r="F27" s="88">
        <v>197</v>
      </c>
      <c r="G27" s="89">
        <v>3.75</v>
      </c>
      <c r="H27" s="89">
        <v>6.6</v>
      </c>
      <c r="I27" s="87">
        <v>30.45</v>
      </c>
    </row>
    <row r="28" spans="1:14" s="1" customFormat="1" ht="16.5" thickBot="1" x14ac:dyDescent="0.3">
      <c r="A28" s="51"/>
      <c r="B28" s="31"/>
      <c r="C28" s="117" t="s">
        <v>65</v>
      </c>
      <c r="D28" s="102" t="s">
        <v>28</v>
      </c>
      <c r="E28" s="103">
        <v>8.5</v>
      </c>
      <c r="F28" s="114">
        <v>47</v>
      </c>
      <c r="G28" s="115">
        <v>0.4</v>
      </c>
      <c r="H28" s="114">
        <v>0.4</v>
      </c>
      <c r="I28" s="116">
        <v>9.8000000000000007</v>
      </c>
    </row>
    <row r="29" spans="1:14" s="1" customFormat="1" ht="16.5" thickBot="1" x14ac:dyDescent="0.3">
      <c r="A29" s="51"/>
      <c r="B29" s="23"/>
      <c r="C29" s="96"/>
      <c r="D29" s="78"/>
      <c r="E29" s="54">
        <f>E26+E27+E28</f>
        <v>37.18</v>
      </c>
      <c r="F29" s="56">
        <f>F28+F27+F26</f>
        <v>424</v>
      </c>
      <c r="G29" s="56">
        <f>G28+G27+G26</f>
        <v>4.1500000000000004</v>
      </c>
      <c r="H29" s="56">
        <f>H28+H27+H26</f>
        <v>7</v>
      </c>
      <c r="I29" s="56">
        <f>I28+I27+I26</f>
        <v>80.25</v>
      </c>
    </row>
    <row r="30" spans="1:14" s="1" customFormat="1" ht="16.5" thickBot="1" x14ac:dyDescent="0.3">
      <c r="A30" s="51"/>
      <c r="B30" s="23"/>
      <c r="C30" s="96"/>
      <c r="D30" s="78"/>
      <c r="E30" s="54">
        <f>E25+E29</f>
        <v>90.52000000000001</v>
      </c>
      <c r="F30" s="56"/>
      <c r="G30" s="56"/>
      <c r="H30" s="56"/>
      <c r="I30" s="55"/>
    </row>
    <row r="31" spans="1:14" ht="13.5" customHeight="1" x14ac:dyDescent="0.2">
      <c r="A31" s="140" t="s">
        <v>34</v>
      </c>
      <c r="B31" s="33"/>
      <c r="C31" s="81"/>
      <c r="D31" s="82"/>
      <c r="E31" s="59"/>
      <c r="F31" s="106"/>
      <c r="G31" s="106"/>
      <c r="H31" s="106"/>
      <c r="I31" s="106"/>
      <c r="J31" s="19"/>
      <c r="K31" s="19"/>
      <c r="L31" s="19"/>
      <c r="M31" s="2"/>
      <c r="N31" s="2"/>
    </row>
    <row r="32" spans="1:14" ht="15" customHeight="1" x14ac:dyDescent="0.2">
      <c r="A32" s="141"/>
      <c r="B32" s="49" t="s">
        <v>29</v>
      </c>
      <c r="C32" s="97" t="s">
        <v>30</v>
      </c>
      <c r="D32" s="98" t="s">
        <v>67</v>
      </c>
      <c r="E32" s="99">
        <v>21.7</v>
      </c>
      <c r="F32" s="100">
        <v>237.4</v>
      </c>
      <c r="G32" s="99">
        <v>11.9</v>
      </c>
      <c r="H32" s="99">
        <v>11.5</v>
      </c>
      <c r="I32" s="101" t="s">
        <v>36</v>
      </c>
      <c r="J32" s="2"/>
      <c r="K32" s="2"/>
      <c r="L32" s="2"/>
      <c r="M32" s="2"/>
      <c r="N32" s="2"/>
    </row>
    <row r="33" spans="1:14" ht="15" customHeight="1" x14ac:dyDescent="0.2">
      <c r="A33" s="141"/>
      <c r="B33" s="32" t="s">
        <v>31</v>
      </c>
      <c r="C33" s="85" t="s">
        <v>0</v>
      </c>
      <c r="D33" s="86" t="s">
        <v>5</v>
      </c>
      <c r="E33" s="87">
        <v>1.67</v>
      </c>
      <c r="F33" s="88">
        <v>60</v>
      </c>
      <c r="G33" s="89">
        <v>7.0000000000000007E-2</v>
      </c>
      <c r="H33" s="89">
        <v>0.02</v>
      </c>
      <c r="I33" s="87">
        <v>15</v>
      </c>
      <c r="J33" s="2"/>
      <c r="K33" s="2"/>
      <c r="L33" s="2"/>
      <c r="M33" s="2"/>
      <c r="N33" s="2"/>
    </row>
    <row r="34" spans="1:14" ht="12.75" customHeight="1" thickBot="1" x14ac:dyDescent="0.25">
      <c r="A34" s="18"/>
      <c r="B34" s="31"/>
      <c r="C34" s="81" t="s">
        <v>4</v>
      </c>
      <c r="D34" s="82" t="s">
        <v>19</v>
      </c>
      <c r="E34" s="59">
        <v>0.81</v>
      </c>
      <c r="F34" s="90">
        <v>46</v>
      </c>
      <c r="G34" s="91">
        <v>1.7</v>
      </c>
      <c r="H34" s="91">
        <v>0.3</v>
      </c>
      <c r="I34" s="91">
        <v>9</v>
      </c>
    </row>
    <row r="35" spans="1:14" ht="16.5" thickBot="1" x14ac:dyDescent="0.3">
      <c r="A35" s="11"/>
      <c r="B35" s="28"/>
      <c r="C35" s="118"/>
      <c r="D35" s="119"/>
      <c r="E35" s="62">
        <f>E32+E33+E34</f>
        <v>24.179999999999996</v>
      </c>
      <c r="F35" s="63">
        <f>F32+F33+F34</f>
        <v>343.4</v>
      </c>
      <c r="G35" s="63">
        <f>G32+G33+G34</f>
        <v>13.67</v>
      </c>
      <c r="H35" s="63">
        <f>H32+H33+H34</f>
        <v>11.82</v>
      </c>
      <c r="I35" s="63">
        <f>I32+I33+I34</f>
        <v>45.6</v>
      </c>
    </row>
    <row r="36" spans="1:14" ht="31.5" x14ac:dyDescent="0.25">
      <c r="A36" s="15" t="s">
        <v>22</v>
      </c>
      <c r="B36" s="47" t="s">
        <v>37</v>
      </c>
      <c r="C36" s="105" t="s">
        <v>39</v>
      </c>
      <c r="D36" s="82" t="s">
        <v>33</v>
      </c>
      <c r="E36" s="59">
        <v>8.25</v>
      </c>
      <c r="F36" s="60">
        <v>105.75</v>
      </c>
      <c r="G36" s="59">
        <v>2.0299999999999998</v>
      </c>
      <c r="H36" s="59">
        <v>6.45</v>
      </c>
      <c r="I36" s="59">
        <v>8.26</v>
      </c>
    </row>
    <row r="37" spans="1:14" ht="15.75" x14ac:dyDescent="0.25">
      <c r="A37" s="40"/>
      <c r="B37" s="25" t="s">
        <v>48</v>
      </c>
      <c r="C37" s="106" t="s">
        <v>49</v>
      </c>
      <c r="D37" s="107" t="s">
        <v>62</v>
      </c>
      <c r="E37" s="106">
        <v>17.09</v>
      </c>
      <c r="F37" s="83">
        <v>250.5</v>
      </c>
      <c r="G37" s="106">
        <v>11.6</v>
      </c>
      <c r="H37" s="106">
        <v>12.7</v>
      </c>
      <c r="I37" s="106">
        <v>22.5</v>
      </c>
    </row>
    <row r="38" spans="1:14" ht="15.75" x14ac:dyDescent="0.25">
      <c r="A38" s="40"/>
      <c r="B38" s="32" t="s">
        <v>31</v>
      </c>
      <c r="C38" s="85" t="s">
        <v>0</v>
      </c>
      <c r="D38" s="86" t="s">
        <v>5</v>
      </c>
      <c r="E38" s="87">
        <v>1.67</v>
      </c>
      <c r="F38" s="88">
        <v>60</v>
      </c>
      <c r="G38" s="89">
        <v>7.0000000000000007E-2</v>
      </c>
      <c r="H38" s="89">
        <v>0.02</v>
      </c>
      <c r="I38" s="87">
        <v>15</v>
      </c>
    </row>
    <row r="39" spans="1:14" ht="16.5" thickBot="1" x14ac:dyDescent="0.3">
      <c r="A39" s="40"/>
      <c r="B39" s="33"/>
      <c r="C39" s="81" t="s">
        <v>4</v>
      </c>
      <c r="D39" s="82" t="s">
        <v>19</v>
      </c>
      <c r="E39" s="59">
        <v>0.81</v>
      </c>
      <c r="F39" s="90">
        <v>46</v>
      </c>
      <c r="G39" s="91">
        <v>1.7</v>
      </c>
      <c r="H39" s="91">
        <v>0.3</v>
      </c>
      <c r="I39" s="91">
        <v>9</v>
      </c>
    </row>
    <row r="40" spans="1:14" ht="16.5" thickBot="1" x14ac:dyDescent="0.3">
      <c r="A40" s="41"/>
      <c r="B40" s="27"/>
      <c r="C40" s="122"/>
      <c r="D40" s="123"/>
      <c r="E40" s="64">
        <f>E36+E37+E38+E39</f>
        <v>27.819999999999997</v>
      </c>
      <c r="F40" s="65">
        <f>F36+F37+F38+F39</f>
        <v>462.25</v>
      </c>
      <c r="G40" s="66">
        <f>G36+G37+G38+G39</f>
        <v>15.399999999999999</v>
      </c>
      <c r="H40" s="66">
        <f>H36+H37+H38+H39</f>
        <v>19.47</v>
      </c>
      <c r="I40" s="67">
        <f>I36+I37+I38+I39</f>
        <v>54.76</v>
      </c>
    </row>
    <row r="41" spans="1:14" ht="16.5" thickBot="1" x14ac:dyDescent="0.3">
      <c r="A41" s="42"/>
      <c r="B41" s="26"/>
      <c r="C41" s="124"/>
      <c r="D41" s="125"/>
      <c r="E41" s="68">
        <f>E35+E40</f>
        <v>51.999999999999993</v>
      </c>
      <c r="F41" s="69"/>
      <c r="G41" s="70"/>
      <c r="H41" s="70"/>
      <c r="I41" s="71"/>
    </row>
    <row r="42" spans="1:14" ht="31.5" customHeight="1" x14ac:dyDescent="0.2">
      <c r="A42" s="16" t="s">
        <v>27</v>
      </c>
      <c r="B42" s="33"/>
      <c r="C42" s="81" t="s">
        <v>50</v>
      </c>
      <c r="D42" s="82" t="s">
        <v>51</v>
      </c>
      <c r="E42" s="59">
        <v>13</v>
      </c>
      <c r="F42" s="83">
        <v>90</v>
      </c>
      <c r="G42" s="106"/>
      <c r="H42" s="106"/>
      <c r="I42" s="106">
        <v>20</v>
      </c>
    </row>
    <row r="43" spans="1:14" ht="15" customHeight="1" x14ac:dyDescent="0.2">
      <c r="A43" s="17"/>
      <c r="B43" s="32" t="s">
        <v>52</v>
      </c>
      <c r="C43" s="85" t="s">
        <v>53</v>
      </c>
      <c r="D43" s="86" t="s">
        <v>21</v>
      </c>
      <c r="E43" s="87">
        <v>2.68</v>
      </c>
      <c r="F43" s="88">
        <v>197</v>
      </c>
      <c r="G43" s="89">
        <v>3.75</v>
      </c>
      <c r="H43" s="89">
        <v>6.6</v>
      </c>
      <c r="I43" s="87">
        <v>30.45</v>
      </c>
    </row>
    <row r="44" spans="1:14" ht="15" customHeight="1" thickBot="1" x14ac:dyDescent="0.25">
      <c r="A44" s="17"/>
      <c r="B44" s="31"/>
      <c r="C44" s="117" t="s">
        <v>38</v>
      </c>
      <c r="D44" s="102" t="s">
        <v>28</v>
      </c>
      <c r="E44" s="103">
        <v>8.5</v>
      </c>
      <c r="F44" s="114">
        <v>47</v>
      </c>
      <c r="G44" s="115">
        <v>0.4</v>
      </c>
      <c r="H44" s="114">
        <v>0.4</v>
      </c>
      <c r="I44" s="116">
        <v>9.8000000000000007</v>
      </c>
    </row>
    <row r="45" spans="1:14" ht="13.5" customHeight="1" thickBot="1" x14ac:dyDescent="0.3">
      <c r="A45" s="29"/>
      <c r="B45" s="30"/>
      <c r="C45" s="126"/>
      <c r="D45" s="127"/>
      <c r="E45" s="72">
        <f>E42+E43+E44</f>
        <v>24.18</v>
      </c>
      <c r="F45" s="73">
        <f>F42+F43+F44</f>
        <v>334</v>
      </c>
      <c r="G45" s="73">
        <f>G42+G43+G44</f>
        <v>4.1500000000000004</v>
      </c>
      <c r="H45" s="73">
        <f>H42+H43+H44</f>
        <v>7</v>
      </c>
      <c r="I45" s="73">
        <f>I42+I43+I44</f>
        <v>60.25</v>
      </c>
    </row>
    <row r="46" spans="1:14" ht="16.5" thickBot="1" x14ac:dyDescent="0.3">
      <c r="A46" s="43"/>
      <c r="B46" s="28"/>
      <c r="C46" s="118"/>
      <c r="D46" s="119"/>
      <c r="E46" s="62">
        <f>E45+E40</f>
        <v>52</v>
      </c>
      <c r="F46" s="74"/>
      <c r="G46" s="61"/>
      <c r="H46" s="61"/>
      <c r="I46" s="75"/>
    </row>
    <row r="47" spans="1:14" ht="15.75" x14ac:dyDescent="0.25">
      <c r="A47" s="44" t="s">
        <v>23</v>
      </c>
      <c r="B47" s="25"/>
      <c r="C47" s="106"/>
      <c r="D47" s="107"/>
      <c r="E47" s="106"/>
      <c r="F47" s="83"/>
      <c r="G47" s="106"/>
      <c r="H47" s="106"/>
      <c r="I47" s="106"/>
    </row>
    <row r="48" spans="1:14" ht="15" x14ac:dyDescent="0.2">
      <c r="A48" s="45"/>
      <c r="B48" s="47" t="s">
        <v>37</v>
      </c>
      <c r="C48" s="105" t="s">
        <v>39</v>
      </c>
      <c r="D48" s="82" t="s">
        <v>33</v>
      </c>
      <c r="E48" s="59">
        <v>8.25</v>
      </c>
      <c r="F48" s="60">
        <v>105.75</v>
      </c>
      <c r="G48" s="59">
        <v>2.0299999999999998</v>
      </c>
      <c r="H48" s="59">
        <v>6.45</v>
      </c>
      <c r="I48" s="59">
        <v>8.26</v>
      </c>
    </row>
    <row r="49" spans="1:9" ht="15" x14ac:dyDescent="0.2">
      <c r="A49" s="45"/>
      <c r="B49" s="25" t="s">
        <v>48</v>
      </c>
      <c r="C49" s="106" t="s">
        <v>49</v>
      </c>
      <c r="D49" s="107" t="s">
        <v>61</v>
      </c>
      <c r="E49" s="106">
        <v>19.920000000000002</v>
      </c>
      <c r="F49" s="83">
        <v>262.67</v>
      </c>
      <c r="G49" s="106">
        <v>12.1</v>
      </c>
      <c r="H49" s="106">
        <v>13.3</v>
      </c>
      <c r="I49" s="106">
        <v>23.6</v>
      </c>
    </row>
    <row r="50" spans="1:9" ht="15" x14ac:dyDescent="0.2">
      <c r="A50" s="45"/>
      <c r="B50" s="32" t="s">
        <v>31</v>
      </c>
      <c r="C50" s="85" t="s">
        <v>0</v>
      </c>
      <c r="D50" s="86" t="s">
        <v>5</v>
      </c>
      <c r="E50" s="87">
        <v>1.67</v>
      </c>
      <c r="F50" s="88">
        <v>60</v>
      </c>
      <c r="G50" s="89">
        <v>7.0000000000000007E-2</v>
      </c>
      <c r="H50" s="89">
        <v>0.02</v>
      </c>
      <c r="I50" s="87">
        <v>15</v>
      </c>
    </row>
    <row r="51" spans="1:9" ht="15.75" thickBot="1" x14ac:dyDescent="0.25">
      <c r="A51" s="45"/>
      <c r="B51" s="33"/>
      <c r="C51" s="81" t="s">
        <v>4</v>
      </c>
      <c r="D51" s="82" t="s">
        <v>19</v>
      </c>
      <c r="E51" s="59">
        <v>0.81</v>
      </c>
      <c r="F51" s="90">
        <v>46</v>
      </c>
      <c r="G51" s="91">
        <v>1.7</v>
      </c>
      <c r="H51" s="91">
        <v>0.3</v>
      </c>
      <c r="I51" s="91">
        <v>9</v>
      </c>
    </row>
    <row r="52" spans="1:9" ht="16.5" thickBot="1" x14ac:dyDescent="0.3">
      <c r="A52" s="41"/>
      <c r="B52" s="28"/>
      <c r="C52" s="118"/>
      <c r="D52" s="119"/>
      <c r="E52" s="64">
        <f>E51+E50+E49+E48</f>
        <v>30.650000000000002</v>
      </c>
      <c r="F52" s="65">
        <f>F48+F49+F50+F51</f>
        <v>474.42</v>
      </c>
      <c r="G52" s="64">
        <f>G48+G49+G50+G51</f>
        <v>15.899999999999999</v>
      </c>
      <c r="H52" s="64">
        <f>H48+H49+H50+H51</f>
        <v>20.07</v>
      </c>
      <c r="I52" s="76">
        <f>I48+I49+I50+I51</f>
        <v>55.86</v>
      </c>
    </row>
    <row r="53" spans="1:9" ht="15" customHeight="1" x14ac:dyDescent="0.2">
      <c r="A53" s="137" t="s">
        <v>24</v>
      </c>
      <c r="B53" s="32" t="s">
        <v>52</v>
      </c>
      <c r="C53" s="85" t="s">
        <v>53</v>
      </c>
      <c r="D53" s="86" t="s">
        <v>21</v>
      </c>
      <c r="E53" s="87">
        <v>2.68</v>
      </c>
      <c r="F53" s="88">
        <v>197</v>
      </c>
      <c r="G53" s="89">
        <v>3.75</v>
      </c>
      <c r="H53" s="89">
        <v>6.6</v>
      </c>
      <c r="I53" s="87">
        <v>30.45</v>
      </c>
    </row>
    <row r="54" spans="1:9" ht="15.75" thickBot="1" x14ac:dyDescent="0.25">
      <c r="A54" s="138"/>
      <c r="B54" s="32" t="s">
        <v>31</v>
      </c>
      <c r="C54" s="85" t="s">
        <v>0</v>
      </c>
      <c r="D54" s="86" t="s">
        <v>5</v>
      </c>
      <c r="E54" s="87">
        <v>1.67</v>
      </c>
      <c r="F54" s="88">
        <v>60</v>
      </c>
      <c r="G54" s="89">
        <v>7.0000000000000007E-2</v>
      </c>
      <c r="H54" s="89">
        <v>0.02</v>
      </c>
      <c r="I54" s="87">
        <v>15</v>
      </c>
    </row>
    <row r="55" spans="1:9" ht="15.75" thickBot="1" x14ac:dyDescent="0.25">
      <c r="A55" s="138"/>
      <c r="B55" s="28"/>
      <c r="C55" s="118"/>
      <c r="D55" s="119"/>
      <c r="E55" s="120">
        <f>E53+E54</f>
        <v>4.3499999999999996</v>
      </c>
      <c r="F55" s="121">
        <f>F53+F54</f>
        <v>257</v>
      </c>
      <c r="G55" s="121">
        <f>G54+G53</f>
        <v>3.82</v>
      </c>
      <c r="H55" s="121">
        <f>H53+H54</f>
        <v>6.6199999999999992</v>
      </c>
      <c r="I55" s="130">
        <f>I53+I54</f>
        <v>45.45</v>
      </c>
    </row>
    <row r="56" spans="1:9" ht="15.75" thickBot="1" x14ac:dyDescent="0.25">
      <c r="A56" s="139"/>
      <c r="B56" s="28"/>
      <c r="C56" s="118"/>
      <c r="D56" s="119"/>
      <c r="E56" s="118">
        <f>E52+E55</f>
        <v>35</v>
      </c>
      <c r="F56" s="128"/>
      <c r="G56" s="118"/>
      <c r="H56" s="118"/>
      <c r="I56" s="129"/>
    </row>
    <row r="57" spans="1:9" ht="15" customHeight="1" x14ac:dyDescent="0.2">
      <c r="A57" s="143" t="s">
        <v>54</v>
      </c>
      <c r="B57" s="47" t="s">
        <v>37</v>
      </c>
      <c r="C57" s="105" t="s">
        <v>58</v>
      </c>
      <c r="D57" s="82" t="s">
        <v>2</v>
      </c>
      <c r="E57" s="59">
        <v>9.85</v>
      </c>
      <c r="F57" s="60">
        <v>105.75</v>
      </c>
      <c r="G57" s="59">
        <v>2.0299999999999998</v>
      </c>
      <c r="H57" s="59">
        <v>6.45</v>
      </c>
      <c r="I57" s="59">
        <v>8.26</v>
      </c>
    </row>
    <row r="58" spans="1:9" ht="12.75" customHeight="1" x14ac:dyDescent="0.2">
      <c r="A58" s="133"/>
      <c r="B58" s="25" t="s">
        <v>48</v>
      </c>
      <c r="C58" s="106" t="s">
        <v>49</v>
      </c>
      <c r="D58" s="107" t="s">
        <v>60</v>
      </c>
      <c r="E58" s="106">
        <v>24.03</v>
      </c>
      <c r="F58" s="83">
        <v>276.81</v>
      </c>
      <c r="G58" s="106">
        <v>12.8</v>
      </c>
      <c r="H58" s="106">
        <v>14</v>
      </c>
      <c r="I58" s="106">
        <v>24.86</v>
      </c>
    </row>
    <row r="59" spans="1:9" ht="12.75" customHeight="1" x14ac:dyDescent="0.2">
      <c r="A59" s="133"/>
      <c r="B59" s="32" t="s">
        <v>31</v>
      </c>
      <c r="C59" s="85" t="s">
        <v>40</v>
      </c>
      <c r="D59" s="86" t="s">
        <v>20</v>
      </c>
      <c r="E59" s="87">
        <v>9.52</v>
      </c>
      <c r="F59" s="88">
        <v>60</v>
      </c>
      <c r="G59" s="89">
        <v>7.0000000000000007E-2</v>
      </c>
      <c r="H59" s="89">
        <v>0.02</v>
      </c>
      <c r="I59" s="87">
        <v>15</v>
      </c>
    </row>
    <row r="60" spans="1:9" ht="12.75" customHeight="1" x14ac:dyDescent="0.2">
      <c r="A60" s="133"/>
      <c r="B60" s="25"/>
      <c r="C60" s="92" t="s">
        <v>1</v>
      </c>
      <c r="D60" s="108">
        <v>20</v>
      </c>
      <c r="E60" s="109">
        <v>1.31</v>
      </c>
      <c r="F60" s="110">
        <v>56</v>
      </c>
      <c r="G60" s="95">
        <v>1.6</v>
      </c>
      <c r="H60" s="95">
        <v>0.6</v>
      </c>
      <c r="I60" s="95">
        <v>10.8</v>
      </c>
    </row>
    <row r="61" spans="1:9" ht="12.75" customHeight="1" thickBot="1" x14ac:dyDescent="0.25">
      <c r="A61" s="133"/>
      <c r="B61" s="25"/>
      <c r="C61" s="81" t="s">
        <v>4</v>
      </c>
      <c r="D61" s="82" t="s">
        <v>19</v>
      </c>
      <c r="E61" s="59">
        <v>0.81</v>
      </c>
      <c r="F61" s="90">
        <v>46</v>
      </c>
      <c r="G61" s="91">
        <v>1.7</v>
      </c>
      <c r="H61" s="91">
        <v>0.3</v>
      </c>
      <c r="I61" s="91">
        <v>9</v>
      </c>
    </row>
    <row r="62" spans="1:9" ht="13.5" customHeight="1" thickBot="1" x14ac:dyDescent="0.3">
      <c r="A62" s="48"/>
      <c r="B62" s="50"/>
      <c r="C62" s="77"/>
      <c r="D62" s="78"/>
      <c r="E62" s="54">
        <f>E57+E58+E59+E60+E61</f>
        <v>45.52000000000001</v>
      </c>
      <c r="F62" s="54">
        <f>F57+F58+F59+F60+F61</f>
        <v>544.55999999999995</v>
      </c>
      <c r="G62" s="54">
        <f>G57+G58+G59+G60+G61</f>
        <v>18.2</v>
      </c>
      <c r="H62" s="54">
        <f>H57+H58+H59+H60+H61</f>
        <v>21.37</v>
      </c>
      <c r="I62" s="79">
        <f>I57+I58+I59+I60+I61</f>
        <v>67.92</v>
      </c>
    </row>
    <row r="63" spans="1:9" ht="30" customHeight="1" x14ac:dyDescent="0.2">
      <c r="A63" s="140" t="s">
        <v>25</v>
      </c>
      <c r="B63" s="47" t="s">
        <v>37</v>
      </c>
      <c r="C63" s="105" t="s">
        <v>39</v>
      </c>
      <c r="D63" s="82" t="s">
        <v>33</v>
      </c>
      <c r="E63" s="59">
        <v>8.25</v>
      </c>
      <c r="F63" s="60">
        <v>105.75</v>
      </c>
      <c r="G63" s="59">
        <v>2.0299999999999998</v>
      </c>
      <c r="H63" s="59">
        <v>6.45</v>
      </c>
      <c r="I63" s="59">
        <v>8.26</v>
      </c>
    </row>
    <row r="64" spans="1:9" ht="15" customHeight="1" x14ac:dyDescent="0.2">
      <c r="A64" s="141"/>
      <c r="B64" s="25" t="s">
        <v>48</v>
      </c>
      <c r="C64" s="106" t="s">
        <v>49</v>
      </c>
      <c r="D64" s="107" t="s">
        <v>59</v>
      </c>
      <c r="E64" s="106">
        <v>16.27</v>
      </c>
      <c r="F64" s="83">
        <v>250.5</v>
      </c>
      <c r="G64" s="106">
        <v>11.6</v>
      </c>
      <c r="H64" s="106">
        <v>12.7</v>
      </c>
      <c r="I64" s="106">
        <v>22.5</v>
      </c>
    </row>
    <row r="65" spans="1:12" ht="15" x14ac:dyDescent="0.2">
      <c r="A65" s="141"/>
      <c r="B65" s="32" t="s">
        <v>31</v>
      </c>
      <c r="C65" s="85" t="s">
        <v>0</v>
      </c>
      <c r="D65" s="86" t="s">
        <v>5</v>
      </c>
      <c r="E65" s="87">
        <v>1.67</v>
      </c>
      <c r="F65" s="88">
        <v>60</v>
      </c>
      <c r="G65" s="89">
        <v>7.0000000000000007E-2</v>
      </c>
      <c r="H65" s="89">
        <v>0.02</v>
      </c>
      <c r="I65" s="87">
        <v>15</v>
      </c>
    </row>
    <row r="66" spans="1:12" ht="15.75" thickBot="1" x14ac:dyDescent="0.25">
      <c r="A66" s="141"/>
      <c r="B66" s="33"/>
      <c r="C66" s="81" t="s">
        <v>4</v>
      </c>
      <c r="D66" s="82" t="s">
        <v>19</v>
      </c>
      <c r="E66" s="59">
        <v>0.81</v>
      </c>
      <c r="F66" s="90">
        <v>46</v>
      </c>
      <c r="G66" s="91">
        <v>1.7</v>
      </c>
      <c r="H66" s="91">
        <v>0.3</v>
      </c>
      <c r="I66" s="91">
        <v>9</v>
      </c>
    </row>
    <row r="67" spans="1:12" ht="16.5" thickBot="1" x14ac:dyDescent="0.3">
      <c r="A67" s="142"/>
      <c r="B67" s="28"/>
      <c r="C67" s="118"/>
      <c r="D67" s="119"/>
      <c r="E67" s="62">
        <f>E63+E64+E65+E66</f>
        <v>26.999999999999996</v>
      </c>
      <c r="F67" s="63">
        <f>F63+F64+F65+F66</f>
        <v>462.25</v>
      </c>
      <c r="G67" s="62">
        <f>G63+G64+G65+G66</f>
        <v>15.399999999999999</v>
      </c>
      <c r="H67" s="62">
        <f>H63+H64+H65+H66</f>
        <v>19.47</v>
      </c>
      <c r="I67" s="80">
        <f>I63+I64+I65+I66</f>
        <v>54.76</v>
      </c>
    </row>
    <row r="68" spans="1:12" ht="12.75" customHeight="1" x14ac:dyDescent="0.2">
      <c r="A68" s="132" t="s">
        <v>26</v>
      </c>
      <c r="B68" s="25" t="s">
        <v>41</v>
      </c>
      <c r="C68" s="106" t="s">
        <v>3</v>
      </c>
      <c r="D68" s="107" t="s">
        <v>28</v>
      </c>
      <c r="E68" s="106">
        <v>7.73</v>
      </c>
      <c r="F68" s="83">
        <v>304</v>
      </c>
      <c r="G68" s="106">
        <v>5.5</v>
      </c>
      <c r="H68" s="106">
        <v>4.99</v>
      </c>
      <c r="I68" s="106">
        <v>59.23</v>
      </c>
      <c r="J68" s="2"/>
      <c r="K68" s="2"/>
      <c r="L68" s="2"/>
    </row>
    <row r="69" spans="1:12" ht="12.75" customHeight="1" x14ac:dyDescent="0.2">
      <c r="A69" s="133"/>
      <c r="B69" s="24" t="s">
        <v>55</v>
      </c>
      <c r="C69" s="109" t="s">
        <v>56</v>
      </c>
      <c r="D69" s="131" t="s">
        <v>28</v>
      </c>
      <c r="E69" s="109">
        <v>22.58</v>
      </c>
      <c r="F69" s="83">
        <v>299</v>
      </c>
      <c r="G69" s="84">
        <v>10.09</v>
      </c>
      <c r="H69" s="84">
        <v>11.1</v>
      </c>
      <c r="I69" s="84">
        <v>28.6</v>
      </c>
      <c r="J69" s="2"/>
      <c r="K69" s="2"/>
      <c r="L69" s="2"/>
    </row>
    <row r="70" spans="1:12" ht="12.75" customHeight="1" x14ac:dyDescent="0.2">
      <c r="A70" s="133"/>
      <c r="B70" s="32" t="s">
        <v>52</v>
      </c>
      <c r="C70" s="85" t="s">
        <v>53</v>
      </c>
      <c r="D70" s="86" t="s">
        <v>21</v>
      </c>
      <c r="E70" s="87">
        <v>2.68</v>
      </c>
      <c r="F70" s="88">
        <v>197</v>
      </c>
      <c r="G70" s="89">
        <v>3.75</v>
      </c>
      <c r="H70" s="89">
        <v>6.6</v>
      </c>
      <c r="I70" s="87">
        <v>30.45</v>
      </c>
      <c r="J70" s="2"/>
      <c r="K70" s="2"/>
      <c r="L70" s="2"/>
    </row>
    <row r="71" spans="1:12" ht="12.75" customHeight="1" x14ac:dyDescent="0.2">
      <c r="A71" s="134"/>
      <c r="B71" s="32" t="s">
        <v>31</v>
      </c>
      <c r="C71" s="85" t="s">
        <v>0</v>
      </c>
      <c r="D71" s="86" t="s">
        <v>5</v>
      </c>
      <c r="E71" s="87">
        <v>1.67</v>
      </c>
      <c r="F71" s="88">
        <v>60</v>
      </c>
      <c r="G71" s="89">
        <v>7.0000000000000007E-2</v>
      </c>
      <c r="H71" s="89">
        <v>0.02</v>
      </c>
      <c r="I71" s="87">
        <v>15</v>
      </c>
      <c r="J71" s="2"/>
      <c r="K71" s="2"/>
      <c r="L71" s="2"/>
    </row>
    <row r="73" spans="1:12" ht="15.75" x14ac:dyDescent="0.25">
      <c r="A73" s="20"/>
      <c r="B73" s="20"/>
      <c r="C73" s="20"/>
      <c r="D73" s="21"/>
      <c r="E73" s="20"/>
      <c r="F73" s="20"/>
    </row>
    <row r="74" spans="1:12" ht="15.75" x14ac:dyDescent="0.25">
      <c r="A74" s="20"/>
      <c r="B74" s="20"/>
      <c r="C74" s="20"/>
      <c r="D74" s="21"/>
      <c r="E74" s="20"/>
      <c r="F74" s="20"/>
    </row>
    <row r="75" spans="1:12" ht="15.75" x14ac:dyDescent="0.25">
      <c r="A75" s="20"/>
      <c r="B75" s="20"/>
      <c r="C75" s="20"/>
      <c r="D75" s="21"/>
    </row>
  </sheetData>
  <mergeCells count="6">
    <mergeCell ref="A68:A71"/>
    <mergeCell ref="B2:C2"/>
    <mergeCell ref="A53:A56"/>
    <mergeCell ref="A63:A67"/>
    <mergeCell ref="A57:A61"/>
    <mergeCell ref="A31:A33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2022-02-21T06:24:24Z</cp:lastPrinted>
  <dcterms:created xsi:type="dcterms:W3CDTF">1996-10-08T23:32:33Z</dcterms:created>
  <dcterms:modified xsi:type="dcterms:W3CDTF">2022-06-01T05:03:51Z</dcterms:modified>
</cp:coreProperties>
</file>