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C1ECE481-EADA-483B-A01D-DF2665ACB6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  <c r="F40" i="1"/>
  <c r="G40" i="1"/>
  <c r="H40" i="1"/>
  <c r="I40" i="1"/>
  <c r="G76" i="1"/>
  <c r="I69" i="1"/>
  <c r="H69" i="1"/>
  <c r="I57" i="1"/>
  <c r="H57" i="1"/>
  <c r="G57" i="1"/>
  <c r="I46" i="1"/>
  <c r="H46" i="1"/>
  <c r="G46" i="1"/>
  <c r="I17" i="1"/>
  <c r="H17" i="1"/>
  <c r="G17" i="1"/>
  <c r="I12" i="1"/>
  <c r="H12" i="1"/>
  <c r="G12" i="1"/>
  <c r="F12" i="1"/>
  <c r="E46" i="1"/>
  <c r="I32" i="1"/>
  <c r="H32" i="1"/>
  <c r="G32" i="1"/>
  <c r="F32" i="1"/>
  <c r="E32" i="1"/>
  <c r="I28" i="1"/>
  <c r="H28" i="1"/>
  <c r="G28" i="1"/>
  <c r="E28" i="1"/>
  <c r="E33" i="1" s="1"/>
  <c r="I50" i="1"/>
  <c r="H50" i="1"/>
  <c r="G50" i="1"/>
  <c r="F50" i="1"/>
  <c r="I60" i="1"/>
  <c r="H60" i="1"/>
  <c r="G60" i="1"/>
  <c r="F60" i="1"/>
  <c r="I76" i="1"/>
  <c r="H76" i="1"/>
  <c r="F76" i="1"/>
  <c r="E76" i="1"/>
  <c r="G69" i="1"/>
  <c r="F69" i="1"/>
  <c r="E69" i="1"/>
  <c r="E60" i="1"/>
  <c r="E57" i="1"/>
  <c r="E61" i="1" s="1"/>
  <c r="E50" i="1"/>
  <c r="I20" i="1"/>
  <c r="H20" i="1"/>
  <c r="G20" i="1"/>
  <c r="F20" i="1"/>
  <c r="E20" i="1"/>
  <c r="F17" i="1"/>
  <c r="E17" i="1"/>
  <c r="E12" i="1"/>
  <c r="E47" i="1"/>
  <c r="E51" i="1"/>
</calcChain>
</file>

<file path=xl/sharedStrings.xml><?xml version="1.0" encoding="utf-8"?>
<sst xmlns="http://schemas.openxmlformats.org/spreadsheetml/2006/main" count="169" uniqueCount="81">
  <si>
    <t>Вафли</t>
  </si>
  <si>
    <t>Макароны отварные</t>
  </si>
  <si>
    <t>Чай с сахаром</t>
  </si>
  <si>
    <t>Рис отварной</t>
  </si>
  <si>
    <t>Батон</t>
  </si>
  <si>
    <t>Гуляш из свинины</t>
  </si>
  <si>
    <t>Пирожок с повидлом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</si>
  <si>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</si>
  <si>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</si>
  <si>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</si>
  <si>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</si>
  <si>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</si>
  <si>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</si>
  <si>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</si>
  <si>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</si>
  <si>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</si>
  <si>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</si>
  <si>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</si>
  <si>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</si>
  <si>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</si>
  <si>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</si>
  <si>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</si>
  <si>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</si>
  <si>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250</t>
  </si>
  <si>
    <t>20</t>
  </si>
  <si>
    <t>200</t>
  </si>
  <si>
    <t>50</t>
  </si>
  <si>
    <t>100</t>
  </si>
  <si>
    <t>Завтрак ОВЗ и инвалиды 5-11</t>
  </si>
  <si>
    <t>Обед ОВЗ и инвалиды 5-11</t>
  </si>
  <si>
    <t>ПолдникОВЗ и инвалиды 5-11</t>
  </si>
  <si>
    <t>Обед ГПД</t>
  </si>
  <si>
    <t>Полдник ГПД</t>
  </si>
  <si>
    <t>2-я смена Обед льготно</t>
  </si>
  <si>
    <t>Буфетная продукция</t>
  </si>
  <si>
    <t>Пицца школьная</t>
  </si>
  <si>
    <t xml:space="preserve">Чай с сахаром </t>
  </si>
  <si>
    <t>413-2015</t>
  </si>
  <si>
    <t>406-2015</t>
  </si>
  <si>
    <t>0,2</t>
  </si>
  <si>
    <t>260-2015</t>
  </si>
  <si>
    <t>309-2015</t>
  </si>
  <si>
    <t>22</t>
  </si>
  <si>
    <t>304-2015</t>
  </si>
  <si>
    <t>121</t>
  </si>
  <si>
    <t>123</t>
  </si>
  <si>
    <t>Завтрак 2-11</t>
  </si>
  <si>
    <t>342-2015</t>
  </si>
  <si>
    <t>Компот из свежих яблок</t>
  </si>
  <si>
    <t>430-2015</t>
  </si>
  <si>
    <t>Булочка Российская</t>
  </si>
  <si>
    <t>60</t>
  </si>
  <si>
    <t>Б-д с сыром</t>
  </si>
  <si>
    <t>3-2015</t>
  </si>
  <si>
    <t>8/20</t>
  </si>
  <si>
    <t>Обед ОВЗ и инвалиды 2-4</t>
  </si>
  <si>
    <t>102-2015</t>
  </si>
  <si>
    <t>148.25</t>
  </si>
  <si>
    <t>Сок</t>
  </si>
  <si>
    <t>Полдник ОВЗ и инвалиды 2-4</t>
  </si>
  <si>
    <t>16</t>
  </si>
  <si>
    <t>2-я смена Обед 2-4  6-7</t>
  </si>
  <si>
    <t>Завтрак и обед  компенсационно</t>
  </si>
  <si>
    <t>767-2004</t>
  </si>
  <si>
    <t>Булочка Ванильная</t>
  </si>
  <si>
    <t>30/30</t>
  </si>
  <si>
    <t>113</t>
  </si>
  <si>
    <t>53/53</t>
  </si>
  <si>
    <t>133</t>
  </si>
  <si>
    <t>40/40</t>
  </si>
  <si>
    <t>Биойогурт</t>
  </si>
  <si>
    <t>0,15</t>
  </si>
  <si>
    <t>0,3</t>
  </si>
  <si>
    <t>124</t>
  </si>
  <si>
    <t>35/35</t>
  </si>
  <si>
    <t>25/25</t>
  </si>
  <si>
    <t>Печенье</t>
  </si>
  <si>
    <t>107</t>
  </si>
  <si>
    <t>94</t>
  </si>
  <si>
    <t>132</t>
  </si>
  <si>
    <t>Суп картоф.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</si>
</sst>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97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</cellStyleXfs>
  <cellXfs count="200">
    <xf numFmtId="0" fontId="0" fillId="0" borderId="0" xfId="0"/>
    <xf numFmtId="0" fontId="1" fillId="0" borderId="1" xfId="0" applyNumberFormat="1" applyFont="1" applyFill="1" applyBorder="1" applyAlignment="1" applyProtection="1">
      <alignment vertical="top"/>
    </xf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0" borderId="8" xfId="0" applyNumberFormat="1" applyFont="1" applyFill="1" applyBorder="1" applyAlignment="1" applyProtection="1">
      <alignment vertical="top"/>
    </xf>
    <xf numFmtId="0" fontId="0" fillId="2" borderId="3" xfId="0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0" fontId="5" fillId="0" borderId="9" xfId="0" applyFont="1" applyBorder="1" applyAlignment="1"/>
    <xf numFmtId="0" fontId="6" fillId="0" borderId="1" xfId="0" applyFont="1" applyBorder="1"/>
    <xf numFmtId="0" fontId="4" fillId="0" borderId="1" xfId="0" applyFont="1" applyBorder="1"/>
    <xf numFmtId="0" fontId="0" fillId="0" borderId="11" xfId="0" applyBorder="1"/>
    <xf numFmtId="0" fontId="1" fillId="0" borderId="1" xfId="0" applyFont="1" applyBorder="1" applyAlignment="1"/>
    <xf numFmtId="0" fontId="7" fillId="0" borderId="11" xfId="0" applyFont="1" applyBorder="1"/>
    <xf numFmtId="0" fontId="0" fillId="0" borderId="9" xfId="0" applyBorder="1"/>
    <xf numFmtId="0" fontId="9" fillId="0" borderId="12" xfId="0" applyNumberFormat="1" applyFont="1" applyFill="1" applyBorder="1" applyAlignment="1" applyProtection="1">
      <alignment vertical="top" wrapText="1"/>
    </xf>
    <xf numFmtId="0" fontId="7" fillId="2" borderId="13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9" xfId="0" applyNumberFormat="1" applyFont="1" applyFill="1" applyBorder="1" applyAlignment="1" applyProtection="1">
      <alignment vertical="top" wrapText="1"/>
    </xf>
    <xf numFmtId="0" fontId="6" fillId="0" borderId="18" xfId="0" applyNumberFormat="1" applyFont="1" applyFill="1" applyBorder="1" applyAlignment="1" applyProtection="1">
      <alignment horizontal="left" vertical="top" wrapText="1"/>
    </xf>
    <xf numFmtId="0" fontId="1" fillId="0" borderId="8" xfId="0" applyFont="1" applyBorder="1" applyAlignment="1"/>
    <xf numFmtId="0" fontId="1" fillId="0" borderId="1" xfId="0" applyFont="1" applyBorder="1"/>
    <xf numFmtId="0" fontId="1" fillId="0" borderId="9" xfId="0" applyFont="1" applyBorder="1" applyAlignment="1"/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10" xfId="0" applyBorder="1"/>
    <xf numFmtId="16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0" fillId="0" borderId="22" xfId="0" applyBorder="1"/>
    <xf numFmtId="0" fontId="0" fillId="2" borderId="8" xfId="0" applyFill="1" applyBorder="1" applyProtection="1">
      <protection locked="0"/>
    </xf>
    <xf numFmtId="0" fontId="1" fillId="0" borderId="22" xfId="0" applyNumberFormat="1" applyFont="1" applyFill="1" applyBorder="1" applyAlignment="1" applyProtection="1">
      <alignment vertical="top"/>
    </xf>
    <xf numFmtId="0" fontId="6" fillId="0" borderId="1" xfId="0" applyFont="1" applyBorder="1" applyAlignment="1"/>
    <xf numFmtId="0" fontId="1" fillId="0" borderId="8" xfId="0" applyFont="1" applyBorder="1"/>
    <xf numFmtId="0" fontId="7" fillId="0" borderId="10" xfId="0" applyFont="1" applyBorder="1"/>
    <xf numFmtId="0" fontId="7" fillId="0" borderId="9" xfId="0" applyFont="1" applyBorder="1"/>
    <xf numFmtId="0" fontId="1" fillId="0" borderId="9" xfId="0" applyFont="1" applyBorder="1"/>
    <xf numFmtId="0" fontId="7" fillId="0" borderId="2" xfId="0" applyFont="1" applyBorder="1"/>
    <xf numFmtId="0" fontId="7" fillId="0" borderId="5" xfId="0" applyFont="1" applyBorder="1"/>
    <xf numFmtId="49" fontId="0" fillId="2" borderId="8" xfId="0" applyNumberFormat="1" applyFill="1" applyBorder="1" applyProtection="1">
      <protection locked="0"/>
    </xf>
    <xf numFmtId="164" fontId="7" fillId="2" borderId="18" xfId="0" applyNumberFormat="1" applyFont="1" applyFill="1" applyBorder="1" applyProtection="1">
      <protection locked="0"/>
    </xf>
    <xf numFmtId="164" fontId="7" fillId="2" borderId="9" xfId="0" applyNumberFormat="1" applyFont="1" applyFill="1" applyBorder="1" applyProtection="1">
      <protection locked="0"/>
    </xf>
    <xf numFmtId="1" fontId="7" fillId="2" borderId="9" xfId="0" applyNumberFormat="1" applyFont="1" applyFill="1" applyBorder="1" applyProtection="1">
      <protection locked="0"/>
    </xf>
    <xf numFmtId="2" fontId="7" fillId="2" borderId="11" xfId="0" applyNumberFormat="1" applyFont="1" applyFill="1" applyBorder="1" applyProtection="1">
      <protection locked="0"/>
    </xf>
    <xf numFmtId="164" fontId="7" fillId="2" borderId="26" xfId="0" applyNumberFormat="1" applyFont="1" applyFill="1" applyBorder="1" applyProtection="1">
      <protection locked="0"/>
    </xf>
    <xf numFmtId="164" fontId="7" fillId="2" borderId="11" xfId="0" applyNumberFormat="1" applyFont="1" applyFill="1" applyBorder="1" applyProtection="1">
      <protection locked="0"/>
    </xf>
    <xf numFmtId="164" fontId="7" fillId="2" borderId="27" xfId="0" applyNumberFormat="1" applyFont="1" applyFill="1" applyBorder="1" applyProtection="1">
      <protection locked="0"/>
    </xf>
    <xf numFmtId="2" fontId="7" fillId="2" borderId="27" xfId="0" applyNumberFormat="1" applyFont="1" applyFill="1" applyBorder="1" applyProtection="1">
      <protection locked="0"/>
    </xf>
    <xf numFmtId="2" fontId="7" fillId="2" borderId="9" xfId="0" applyNumberFormat="1" applyFont="1" applyFill="1" applyBorder="1" applyAlignment="1" applyProtection="1">
      <alignment horizontal="right"/>
      <protection locked="0"/>
    </xf>
    <xf numFmtId="2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164" fontId="7" fillId="0" borderId="26" xfId="0" applyNumberFormat="1" applyFont="1" applyBorder="1" applyAlignment="1">
      <alignment horizontal="center"/>
    </xf>
    <xf numFmtId="0" fontId="7" fillId="0" borderId="22" xfId="123" applyFont="1" applyBorder="1" applyAlignment="1">
      <alignment horizontal="right"/>
    </xf>
    <xf numFmtId="0" fontId="7" fillId="0" borderId="21" xfId="123" applyNumberFormat="1" applyFont="1" applyBorder="1" applyAlignment="1"/>
    <xf numFmtId="2" fontId="7" fillId="0" borderId="9" xfId="123" applyNumberFormat="1" applyFont="1" applyBorder="1" applyAlignment="1"/>
    <xf numFmtId="2" fontId="7" fillId="0" borderId="11" xfId="0" applyNumberFormat="1" applyFont="1" applyBorder="1"/>
    <xf numFmtId="0" fontId="7" fillId="0" borderId="26" xfId="0" applyFont="1" applyBorder="1"/>
    <xf numFmtId="0" fontId="7" fillId="0" borderId="27" xfId="0" applyFont="1" applyBorder="1"/>
    <xf numFmtId="2" fontId="7" fillId="0" borderId="22" xfId="0" applyNumberFormat="1" applyFont="1" applyBorder="1"/>
    <xf numFmtId="0" fontId="7" fillId="0" borderId="21" xfId="0" applyFont="1" applyBorder="1"/>
    <xf numFmtId="0" fontId="7" fillId="0" borderId="11" xfId="123" applyFont="1" applyBorder="1" applyAlignment="1"/>
    <xf numFmtId="0" fontId="7" fillId="0" borderId="26" xfId="123" applyNumberFormat="1" applyFont="1" applyBorder="1" applyAlignment="1"/>
    <xf numFmtId="2" fontId="7" fillId="0" borderId="11" xfId="123" applyNumberFormat="1" applyFont="1" applyBorder="1" applyAlignment="1"/>
    <xf numFmtId="2" fontId="7" fillId="0" borderId="27" xfId="123" applyNumberFormat="1" applyFont="1" applyBorder="1" applyAlignment="1"/>
    <xf numFmtId="0" fontId="7" fillId="0" borderId="26" xfId="123" applyFont="1" applyBorder="1" applyAlignment="1"/>
    <xf numFmtId="0" fontId="7" fillId="0" borderId="27" xfId="123" applyFont="1" applyBorder="1" applyAlignment="1"/>
    <xf numFmtId="0" fontId="9" fillId="2" borderId="1" xfId="0" applyFont="1" applyFill="1" applyBorder="1"/>
    <xf numFmtId="49" fontId="9" fillId="2" borderId="1" xfId="0" applyNumberFormat="1" applyFont="1" applyFill="1" applyBorder="1" applyAlignment="1" applyProtection="1">
      <alignment horizontal="right"/>
      <protection locked="0"/>
    </xf>
    <xf numFmtId="2" fontId="9" fillId="2" borderId="1" xfId="0" applyNumberFormat="1" applyFont="1" applyFill="1" applyBorder="1" applyProtection="1">
      <protection locked="0"/>
    </xf>
    <xf numFmtId="1" fontId="9" fillId="2" borderId="20" xfId="0" applyNumberFormat="1" applyFont="1" applyFill="1" applyBorder="1" applyProtection="1">
      <protection locked="0"/>
    </xf>
    <xf numFmtId="164" fontId="9" fillId="2" borderId="1" xfId="0" applyNumberFormat="1" applyFont="1" applyFill="1" applyBorder="1" applyProtection="1">
      <protection locked="0"/>
    </xf>
    <xf numFmtId="2" fontId="9" fillId="2" borderId="20" xfId="0" applyNumberFormat="1" applyFont="1" applyFill="1" applyBorder="1" applyProtection="1">
      <protection locked="0"/>
    </xf>
    <xf numFmtId="0" fontId="9" fillId="0" borderId="1" xfId="2" applyNumberFormat="1" applyFont="1" applyFill="1" applyBorder="1" applyAlignment="1" applyProtection="1">
      <alignment vertical="top"/>
    </xf>
    <xf numFmtId="0" fontId="9" fillId="2" borderId="1" xfId="0" applyFont="1" applyFill="1" applyBorder="1" applyProtection="1">
      <protection locked="0"/>
    </xf>
    <xf numFmtId="0" fontId="9" fillId="0" borderId="1" xfId="159" applyFont="1" applyBorder="1" applyAlignment="1"/>
    <xf numFmtId="0" fontId="9" fillId="2" borderId="9" xfId="0" applyFont="1" applyFill="1" applyBorder="1" applyProtection="1">
      <protection locked="0"/>
    </xf>
    <xf numFmtId="49" fontId="9" fillId="2" borderId="9" xfId="0" applyNumberFormat="1" applyFont="1" applyFill="1" applyBorder="1" applyAlignment="1" applyProtection="1">
      <alignment horizontal="right"/>
      <protection locked="0"/>
    </xf>
    <xf numFmtId="2" fontId="9" fillId="2" borderId="9" xfId="0" applyNumberFormat="1" applyFont="1" applyFill="1" applyBorder="1" applyProtection="1">
      <protection locked="0"/>
    </xf>
    <xf numFmtId="164" fontId="9" fillId="2" borderId="18" xfId="0" applyNumberFormat="1" applyFont="1" applyFill="1" applyBorder="1" applyProtection="1">
      <protection locked="0"/>
    </xf>
    <xf numFmtId="1" fontId="9" fillId="2" borderId="1" xfId="0" applyNumberFormat="1" applyFont="1" applyFill="1" applyBorder="1" applyProtection="1">
      <protection locked="0"/>
    </xf>
    <xf numFmtId="164" fontId="9" fillId="2" borderId="9" xfId="0" applyNumberFormat="1" applyFont="1" applyFill="1" applyBorder="1" applyProtection="1">
      <protection locked="0"/>
    </xf>
    <xf numFmtId="1" fontId="9" fillId="2" borderId="9" xfId="0" applyNumberFormat="1" applyFont="1" applyFill="1" applyBorder="1" applyProtection="1">
      <protection locked="0"/>
    </xf>
    <xf numFmtId="0" fontId="9" fillId="2" borderId="11" xfId="0" applyFont="1" applyFill="1" applyBorder="1" applyAlignment="1" applyProtection="1">
      <alignment wrapText="1"/>
      <protection locked="0"/>
    </xf>
    <xf numFmtId="49" fontId="9" fillId="2" borderId="11" xfId="0" applyNumberFormat="1" applyFont="1" applyFill="1" applyBorder="1" applyAlignment="1" applyProtection="1">
      <alignment horizontal="right"/>
      <protection locked="0"/>
    </xf>
    <xf numFmtId="164" fontId="9" fillId="2" borderId="20" xfId="0" applyNumberFormat="1" applyFont="1" applyFill="1" applyBorder="1" applyProtection="1">
      <protection locked="0"/>
    </xf>
    <xf numFmtId="49" fontId="9" fillId="2" borderId="8" xfId="0" applyNumberFormat="1" applyFont="1" applyFill="1" applyBorder="1" applyAlignment="1" applyProtection="1">
      <alignment horizontal="right"/>
      <protection locked="0"/>
    </xf>
    <xf numFmtId="2" fontId="9" fillId="2" borderId="8" xfId="0" applyNumberFormat="1" applyFont="1" applyFill="1" applyBorder="1" applyProtection="1">
      <protection locked="0"/>
    </xf>
    <xf numFmtId="0" fontId="9" fillId="2" borderId="8" xfId="0" applyFont="1" applyFill="1" applyBorder="1"/>
    <xf numFmtId="1" fontId="9" fillId="2" borderId="12" xfId="0" applyNumberFormat="1" applyFont="1" applyFill="1" applyBorder="1" applyAlignment="1" applyProtection="1">
      <alignment horizontal="right"/>
      <protection locked="0"/>
    </xf>
    <xf numFmtId="0" fontId="9" fillId="0" borderId="8" xfId="2" applyNumberFormat="1" applyFont="1" applyFill="1" applyBorder="1" applyAlignment="1" applyProtection="1">
      <alignment horizontal="right"/>
    </xf>
    <xf numFmtId="0" fontId="9" fillId="0" borderId="8" xfId="0" applyFont="1" applyBorder="1"/>
    <xf numFmtId="49" fontId="9" fillId="0" borderId="8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0" fontId="9" fillId="0" borderId="1" xfId="0" applyFont="1" applyBorder="1"/>
    <xf numFmtId="49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9" fillId="0" borderId="1" xfId="0" applyNumberFormat="1" applyFont="1" applyFill="1" applyBorder="1" applyAlignment="1" applyProtection="1">
      <alignment vertical="top"/>
    </xf>
    <xf numFmtId="49" fontId="9" fillId="0" borderId="1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right" vertical="top"/>
    </xf>
    <xf numFmtId="0" fontId="9" fillId="0" borderId="20" xfId="0" applyNumberFormat="1" applyFont="1" applyFill="1" applyBorder="1" applyAlignment="1" applyProtection="1">
      <alignment horizontal="right" vertical="top"/>
    </xf>
    <xf numFmtId="0" fontId="9" fillId="0" borderId="1" xfId="45" applyNumberFormat="1" applyFont="1" applyFill="1" applyBorder="1" applyAlignment="1" applyProtection="1">
      <alignment horizontal="right" vertical="top"/>
    </xf>
    <xf numFmtId="0" fontId="9" fillId="0" borderId="9" xfId="47" applyFont="1" applyBorder="1" applyAlignment="1"/>
    <xf numFmtId="49" fontId="9" fillId="0" borderId="9" xfId="47" applyNumberFormat="1" applyFont="1" applyBorder="1" applyAlignment="1">
      <alignment horizontal="right"/>
    </xf>
    <xf numFmtId="2" fontId="9" fillId="2" borderId="9" xfId="0" applyNumberFormat="1" applyFont="1" applyFill="1" applyBorder="1" applyAlignment="1" applyProtection="1">
      <alignment horizontal="right"/>
      <protection locked="0"/>
    </xf>
    <xf numFmtId="164" fontId="9" fillId="2" borderId="18" xfId="0" applyNumberFormat="1" applyFont="1" applyFill="1" applyBorder="1" applyAlignment="1" applyProtection="1">
      <alignment horizontal="right"/>
      <protection locked="0"/>
    </xf>
    <xf numFmtId="164" fontId="9" fillId="2" borderId="9" xfId="0" applyNumberFormat="1" applyFont="1" applyFill="1" applyBorder="1" applyAlignment="1" applyProtection="1">
      <alignment horizontal="right"/>
      <protection locked="0"/>
    </xf>
    <xf numFmtId="1" fontId="9" fillId="2" borderId="9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Border="1"/>
    <xf numFmtId="49" fontId="9" fillId="0" borderId="11" xfId="0" applyNumberFormat="1" applyFont="1" applyBorder="1" applyAlignment="1">
      <alignment horizontal="right"/>
    </xf>
    <xf numFmtId="2" fontId="9" fillId="2" borderId="8" xfId="0" applyNumberFormat="1" applyFont="1" applyFill="1" applyBorder="1" applyAlignment="1" applyProtection="1">
      <alignment horizontal="right"/>
      <protection locked="0"/>
    </xf>
    <xf numFmtId="1" fontId="9" fillId="2" borderId="20" xfId="0" applyNumberFormat="1" applyFont="1" applyFill="1" applyBorder="1" applyAlignment="1" applyProtection="1">
      <alignment horizontal="right"/>
      <protection locked="0"/>
    </xf>
    <xf numFmtId="0" fontId="9" fillId="0" borderId="1" xfId="2" applyNumberFormat="1" applyFont="1" applyFill="1" applyBorder="1" applyAlignment="1" applyProtection="1">
      <alignment horizontal="right"/>
    </xf>
    <xf numFmtId="2" fontId="9" fillId="2" borderId="1" xfId="0" applyNumberFormat="1" applyFont="1" applyFill="1" applyBorder="1" applyAlignment="1" applyProtection="1">
      <alignment horizontal="right"/>
      <protection locked="0"/>
    </xf>
    <xf numFmtId="0" fontId="9" fillId="0" borderId="12" xfId="169" applyFont="1" applyBorder="1" applyAlignment="1"/>
    <xf numFmtId="0" fontId="9" fillId="0" borderId="9" xfId="0" applyFont="1" applyBorder="1"/>
    <xf numFmtId="49" fontId="9" fillId="0" borderId="9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center"/>
    </xf>
    <xf numFmtId="0" fontId="9" fillId="0" borderId="3" xfId="0" applyFont="1" applyBorder="1"/>
    <xf numFmtId="49" fontId="9" fillId="0" borderId="3" xfId="0" applyNumberFormat="1" applyFont="1" applyBorder="1" applyAlignment="1">
      <alignment horizontal="right"/>
    </xf>
    <xf numFmtId="0" fontId="9" fillId="0" borderId="6" xfId="0" applyFont="1" applyBorder="1"/>
    <xf numFmtId="49" fontId="9" fillId="0" borderId="6" xfId="0" applyNumberFormat="1" applyFont="1" applyBorder="1" applyAlignment="1">
      <alignment horizontal="right"/>
    </xf>
    <xf numFmtId="0" fontId="9" fillId="0" borderId="0" xfId="0" applyFont="1"/>
    <xf numFmtId="164" fontId="9" fillId="2" borderId="8" xfId="0" applyNumberFormat="1" applyFont="1" applyFill="1" applyBorder="1" applyProtection="1">
      <protection locked="0"/>
    </xf>
    <xf numFmtId="0" fontId="9" fillId="0" borderId="22" xfId="123" applyFont="1" applyBorder="1" applyAlignment="1"/>
    <xf numFmtId="49" fontId="9" fillId="0" borderId="22" xfId="123" applyNumberFormat="1" applyFont="1" applyBorder="1" applyAlignment="1">
      <alignment horizontal="right"/>
    </xf>
    <xf numFmtId="0" fontId="9" fillId="0" borderId="26" xfId="0" applyFont="1" applyBorder="1"/>
    <xf numFmtId="0" fontId="9" fillId="0" borderId="27" xfId="0" applyFont="1" applyBorder="1"/>
    <xf numFmtId="0" fontId="9" fillId="0" borderId="8" xfId="169" applyFont="1" applyBorder="1" applyAlignment="1"/>
    <xf numFmtId="49" fontId="9" fillId="0" borderId="8" xfId="169" applyNumberFormat="1" applyFont="1" applyBorder="1" applyAlignment="1">
      <alignment horizontal="right"/>
    </xf>
    <xf numFmtId="0" fontId="9" fillId="0" borderId="22" xfId="0" applyFont="1" applyBorder="1"/>
    <xf numFmtId="49" fontId="9" fillId="0" borderId="22" xfId="0" applyNumberFormat="1" applyFont="1" applyBorder="1" applyAlignment="1">
      <alignment horizontal="right"/>
    </xf>
    <xf numFmtId="1" fontId="9" fillId="0" borderId="18" xfId="0" applyNumberFormat="1" applyFont="1" applyBorder="1"/>
    <xf numFmtId="0" fontId="9" fillId="0" borderId="8" xfId="0" applyFont="1" applyBorder="1" applyAlignment="1"/>
    <xf numFmtId="0" fontId="9" fillId="0" borderId="12" xfId="0" applyFont="1" applyBorder="1" applyAlignment="1"/>
    <xf numFmtId="0" fontId="9" fillId="0" borderId="1" xfId="0" applyFont="1" applyBorder="1" applyAlignment="1"/>
    <xf numFmtId="0" fontId="9" fillId="0" borderId="20" xfId="0" applyFont="1" applyBorder="1"/>
    <xf numFmtId="4" fontId="7" fillId="0" borderId="11" xfId="0" applyNumberFormat="1" applyFont="1" applyBorder="1"/>
    <xf numFmtId="49" fontId="7" fillId="0" borderId="0" xfId="0" applyNumberFormat="1" applyFont="1" applyAlignment="1">
      <alignment horizontal="right"/>
    </xf>
    <xf numFmtId="0" fontId="0" fillId="2" borderId="28" xfId="0" applyFill="1" applyBorder="1" applyProtection="1">
      <protection locked="0"/>
    </xf>
    <xf numFmtId="0" fontId="9" fillId="2" borderId="28" xfId="0" applyFont="1" applyFill="1" applyBorder="1" applyProtection="1">
      <protection locked="0"/>
    </xf>
    <xf numFmtId="49" fontId="9" fillId="2" borderId="28" xfId="0" applyNumberFormat="1" applyFont="1" applyFill="1" applyBorder="1" applyAlignment="1" applyProtection="1">
      <alignment horizontal="right"/>
      <protection locked="0"/>
    </xf>
    <xf numFmtId="2" fontId="9" fillId="2" borderId="28" xfId="0" applyNumberFormat="1" applyFont="1" applyFill="1" applyBorder="1" applyProtection="1">
      <protection locked="0"/>
    </xf>
    <xf numFmtId="164" fontId="9" fillId="2" borderId="19" xfId="0" applyNumberFormat="1" applyFont="1" applyFill="1" applyBorder="1" applyProtection="1">
      <protection locked="0"/>
    </xf>
    <xf numFmtId="164" fontId="9" fillId="2" borderId="28" xfId="0" applyNumberFormat="1" applyFont="1" applyFill="1" applyBorder="1" applyProtection="1">
      <protection locked="0"/>
    </xf>
    <xf numFmtId="1" fontId="9" fillId="2" borderId="19" xfId="0" applyNumberFormat="1" applyFont="1" applyFill="1" applyBorder="1" applyProtection="1">
      <protection locked="0"/>
    </xf>
    <xf numFmtId="0" fontId="1" fillId="0" borderId="29" xfId="0" applyFont="1" applyBorder="1"/>
    <xf numFmtId="0" fontId="9" fillId="0" borderId="28" xfId="47" applyFont="1" applyBorder="1" applyAlignment="1"/>
    <xf numFmtId="49" fontId="9" fillId="0" borderId="28" xfId="47" applyNumberFormat="1" applyFont="1" applyBorder="1" applyAlignment="1">
      <alignment horizontal="right"/>
    </xf>
    <xf numFmtId="2" fontId="9" fillId="2" borderId="28" xfId="0" applyNumberFormat="1" applyFont="1" applyFill="1" applyBorder="1" applyAlignment="1" applyProtection="1">
      <alignment horizontal="right"/>
      <protection locked="0"/>
    </xf>
    <xf numFmtId="164" fontId="9" fillId="2" borderId="19" xfId="0" applyNumberFormat="1" applyFont="1" applyFill="1" applyBorder="1" applyAlignment="1" applyProtection="1">
      <alignment horizontal="right"/>
      <protection locked="0"/>
    </xf>
    <xf numFmtId="164" fontId="9" fillId="2" borderId="28" xfId="0" applyNumberFormat="1" applyFont="1" applyFill="1" applyBorder="1" applyAlignment="1" applyProtection="1">
      <alignment horizontal="right"/>
      <protection locked="0"/>
    </xf>
    <xf numFmtId="1" fontId="9" fillId="2" borderId="19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7" fillId="0" borderId="18" xfId="0" applyNumberFormat="1" applyFont="1" applyFill="1" applyBorder="1" applyAlignment="1" applyProtection="1">
      <alignment horizontal="left" vertical="top" wrapText="1"/>
    </xf>
    <xf numFmtId="0" fontId="7" fillId="0" borderId="19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top" wrapText="1"/>
    </xf>
  </cellXfs>
  <cellStyles count="197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2 2" xfId="194" xr:uid="{00000000-0005-0000-0000-0000C2000000}"/>
    <cellStyle name="Обычный 93" xfId="195" xr:uid="{00000000-0005-0000-0000-0000C3000000}"/>
    <cellStyle name="Обычный 93 2" xfId="196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5"/>
  <sheetViews>
    <sheetView tabSelected="1" workbookViewId="0">
      <selection activeCell="A84" sqref="A84"/>
    </sheetView>
  </sheetViews>
  <sheetFormatPr defaultRowHeight="12.75" x14ac:dyDescent="0.2"/>
  <cols>
    <col min="1" max="1" width="22.5703125" customWidth="1"/>
    <col min="2" max="2" width="9" customWidth="1"/>
    <col min="3" max="3" width="26.5703125" customWidth="1"/>
    <col min="4" max="4" width="10.7109375" style="22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8"/>
      <c r="B1" s="8"/>
      <c r="C1" s="8"/>
      <c r="D1" s="19"/>
      <c r="E1" s="8"/>
      <c r="F1" s="8"/>
      <c r="G1" s="9"/>
      <c r="H1" s="9"/>
      <c r="I1" s="10"/>
    </row>
    <row r="2" spans="1:9" x14ac:dyDescent="0.2">
      <c r="A2" s="10" t="s">
        <v>9</v>
      </c>
      <c r="B2" s="191"/>
      <c r="C2" s="192"/>
      <c r="D2" s="20" t="s">
        <v>10</v>
      </c>
      <c r="E2" s="11"/>
      <c r="F2" s="10"/>
      <c r="G2" s="10"/>
      <c r="H2" s="10" t="s">
        <v>11</v>
      </c>
      <c r="I2" s="12">
        <v>44610</v>
      </c>
    </row>
    <row r="3" spans="1:9" ht="13.5" thickBot="1" x14ac:dyDescent="0.25">
      <c r="A3" s="10"/>
      <c r="B3" s="10"/>
      <c r="C3" s="10"/>
      <c r="D3" s="20"/>
      <c r="E3" s="10"/>
      <c r="F3" s="10"/>
      <c r="G3" s="10"/>
      <c r="H3" s="10"/>
      <c r="I3" s="10"/>
    </row>
    <row r="4" spans="1:9" ht="15.75" thickBot="1" x14ac:dyDescent="0.3">
      <c r="A4" s="53" t="s">
        <v>12</v>
      </c>
      <c r="B4" s="52" t="s">
        <v>13</v>
      </c>
      <c r="C4" s="52" t="s">
        <v>14</v>
      </c>
      <c r="D4" s="51" t="s">
        <v>15</v>
      </c>
      <c r="E4" s="52" t="s">
        <v>16</v>
      </c>
      <c r="F4" s="50" t="s">
        <v>17</v>
      </c>
      <c r="G4" s="49" t="s">
        <v>18</v>
      </c>
      <c r="H4" s="49" t="s">
        <v>19</v>
      </c>
      <c r="I4" s="49" t="s">
        <v>20</v>
      </c>
    </row>
    <row r="5" spans="1:9" ht="15.75" x14ac:dyDescent="0.25">
      <c r="A5" s="31" t="s">
        <v>46</v>
      </c>
      <c r="B5" s="13"/>
      <c r="C5" s="7"/>
      <c r="D5" s="21"/>
      <c r="E5" s="14"/>
      <c r="G5" s="48"/>
      <c r="H5" s="48"/>
      <c r="I5" s="45"/>
    </row>
    <row r="6" spans="1:9" ht="15.75" x14ac:dyDescent="0.25">
      <c r="A6" s="32"/>
      <c r="B6" s="15" t="s">
        <v>40</v>
      </c>
      <c r="C6" s="100" t="s">
        <v>5</v>
      </c>
      <c r="D6" s="101" t="s">
        <v>67</v>
      </c>
      <c r="E6" s="102">
        <v>30.63</v>
      </c>
      <c r="F6" s="103">
        <v>327.54000000000002</v>
      </c>
      <c r="G6" s="104">
        <v>11.28</v>
      </c>
      <c r="H6" s="104">
        <v>30</v>
      </c>
      <c r="I6" s="104">
        <v>3.06</v>
      </c>
    </row>
    <row r="7" spans="1:9" ht="15.75" x14ac:dyDescent="0.25">
      <c r="A7" s="32"/>
      <c r="B7" s="15" t="s">
        <v>41</v>
      </c>
      <c r="C7" s="100" t="s">
        <v>1</v>
      </c>
      <c r="D7" s="101" t="s">
        <v>68</v>
      </c>
      <c r="E7" s="102">
        <v>4.03</v>
      </c>
      <c r="F7" s="105">
        <v>182.21</v>
      </c>
      <c r="G7" s="106">
        <v>5.07</v>
      </c>
      <c r="H7" s="106">
        <v>5.39</v>
      </c>
      <c r="I7" s="106">
        <v>28.35</v>
      </c>
    </row>
    <row r="8" spans="1:9" ht="15.75" x14ac:dyDescent="0.25">
      <c r="A8" s="32"/>
      <c r="B8" s="15" t="s">
        <v>47</v>
      </c>
      <c r="C8" s="107" t="s">
        <v>48</v>
      </c>
      <c r="D8" s="101" t="s">
        <v>25</v>
      </c>
      <c r="E8" s="102">
        <v>5.43</v>
      </c>
      <c r="F8" s="103">
        <v>114.6</v>
      </c>
      <c r="G8" s="108">
        <v>0.16</v>
      </c>
      <c r="H8" s="108">
        <v>0.16</v>
      </c>
      <c r="I8" s="108">
        <v>27.88</v>
      </c>
    </row>
    <row r="9" spans="1:9" ht="15.75" x14ac:dyDescent="0.25">
      <c r="A9" s="32"/>
      <c r="B9" s="16"/>
      <c r="C9" s="109" t="s">
        <v>7</v>
      </c>
      <c r="D9" s="110" t="s">
        <v>24</v>
      </c>
      <c r="E9" s="111">
        <v>0.81</v>
      </c>
      <c r="F9" s="112">
        <v>68.400000000000006</v>
      </c>
      <c r="G9" s="104">
        <v>2.58</v>
      </c>
      <c r="H9" s="104">
        <v>0.39</v>
      </c>
      <c r="I9" s="113">
        <v>13.56</v>
      </c>
    </row>
    <row r="10" spans="1:9" ht="15.75" x14ac:dyDescent="0.25">
      <c r="A10" s="32"/>
      <c r="B10" s="16" t="s">
        <v>49</v>
      </c>
      <c r="C10" s="109" t="s">
        <v>50</v>
      </c>
      <c r="D10" s="110" t="s">
        <v>51</v>
      </c>
      <c r="E10" s="111">
        <v>4.62</v>
      </c>
      <c r="F10" s="112">
        <v>177</v>
      </c>
      <c r="G10" s="114">
        <v>4.22</v>
      </c>
      <c r="H10" s="114">
        <v>4.8099999999999996</v>
      </c>
      <c r="I10" s="115">
        <v>29.22</v>
      </c>
    </row>
    <row r="11" spans="1:9" ht="16.5" thickBot="1" x14ac:dyDescent="0.3">
      <c r="A11" s="32"/>
      <c r="B11" s="175"/>
      <c r="C11" s="176"/>
      <c r="D11" s="177"/>
      <c r="E11" s="178"/>
      <c r="F11" s="179"/>
      <c r="G11" s="180"/>
      <c r="H11" s="180"/>
      <c r="I11" s="181"/>
    </row>
    <row r="12" spans="1:9" s="3" customFormat="1" ht="16.5" thickBot="1" x14ac:dyDescent="0.3">
      <c r="A12" s="33"/>
      <c r="B12" s="18"/>
      <c r="C12" s="116"/>
      <c r="D12" s="117"/>
      <c r="E12" s="68">
        <f>E5+E6+E7+E8+E9+E10</f>
        <v>45.519999999999996</v>
      </c>
      <c r="F12" s="69">
        <f>SUM(F6:F10)</f>
        <v>869.75</v>
      </c>
      <c r="G12" s="70">
        <f>SUM(G6:G10)</f>
        <v>23.310000000000002</v>
      </c>
      <c r="H12" s="70">
        <f>SUM(H6:H10)</f>
        <v>40.75</v>
      </c>
      <c r="I12" s="71">
        <f>SUM(I6:I10)</f>
        <v>102.07</v>
      </c>
    </row>
    <row r="13" spans="1:9" s="3" customFormat="1" ht="15.75" x14ac:dyDescent="0.25">
      <c r="A13" s="31" t="s">
        <v>22</v>
      </c>
      <c r="B13" s="15" t="s">
        <v>40</v>
      </c>
      <c r="C13" s="100" t="s">
        <v>5</v>
      </c>
      <c r="D13" s="101" t="s">
        <v>65</v>
      </c>
      <c r="E13" s="102">
        <v>17.34</v>
      </c>
      <c r="F13" s="118">
        <v>185.4</v>
      </c>
      <c r="G13" s="102">
        <v>6.39</v>
      </c>
      <c r="H13" s="102">
        <v>16.91</v>
      </c>
      <c r="I13" s="102">
        <v>1.73</v>
      </c>
    </row>
    <row r="14" spans="1:9" s="3" customFormat="1" ht="15.75" x14ac:dyDescent="0.25">
      <c r="A14" s="32"/>
      <c r="B14" s="15" t="s">
        <v>41</v>
      </c>
      <c r="C14" s="100" t="s">
        <v>1</v>
      </c>
      <c r="D14" s="119" t="s">
        <v>66</v>
      </c>
      <c r="E14" s="120">
        <v>3.42</v>
      </c>
      <c r="F14" s="118">
        <v>154.81</v>
      </c>
      <c r="G14" s="106">
        <v>4.3099999999999996</v>
      </c>
      <c r="H14" s="106">
        <v>4.58</v>
      </c>
      <c r="I14" s="106">
        <v>24.09</v>
      </c>
    </row>
    <row r="15" spans="1:9" s="3" customFormat="1" ht="15.75" x14ac:dyDescent="0.25">
      <c r="A15" s="32"/>
      <c r="B15" s="15" t="s">
        <v>47</v>
      </c>
      <c r="C15" s="107" t="s">
        <v>48</v>
      </c>
      <c r="D15" s="101" t="s">
        <v>25</v>
      </c>
      <c r="E15" s="102">
        <v>5.43</v>
      </c>
      <c r="F15" s="103">
        <v>114.6</v>
      </c>
      <c r="G15" s="108">
        <v>0.16</v>
      </c>
      <c r="H15" s="108">
        <v>0.16</v>
      </c>
      <c r="I15" s="108">
        <v>27.88</v>
      </c>
    </row>
    <row r="16" spans="1:9" ht="16.5" thickBot="1" x14ac:dyDescent="0.3">
      <c r="A16" s="32"/>
      <c r="B16" s="16"/>
      <c r="C16" s="109" t="s">
        <v>7</v>
      </c>
      <c r="D16" s="110" t="s">
        <v>24</v>
      </c>
      <c r="E16" s="111">
        <v>0.81</v>
      </c>
      <c r="F16" s="112">
        <v>68.400000000000006</v>
      </c>
      <c r="G16" s="114">
        <v>2.58</v>
      </c>
      <c r="H16" s="114">
        <v>0.39</v>
      </c>
      <c r="I16" s="115">
        <v>13.56</v>
      </c>
    </row>
    <row r="17" spans="1:9" ht="16.5" thickBot="1" x14ac:dyDescent="0.3">
      <c r="A17" s="32"/>
      <c r="B17" s="17"/>
      <c r="C17" s="116"/>
      <c r="D17" s="117"/>
      <c r="E17" s="68">
        <f>E13+E14+E15+E16</f>
        <v>26.999999999999996</v>
      </c>
      <c r="F17" s="69">
        <f>SUM(F13:F16)</f>
        <v>523.21</v>
      </c>
      <c r="G17" s="70">
        <f>SUM(G13:G16)</f>
        <v>13.44</v>
      </c>
      <c r="H17" s="70">
        <f>SUM(H13:H16)</f>
        <v>22.040000000000003</v>
      </c>
      <c r="I17" s="71">
        <f>SUM(I13:I16)</f>
        <v>67.260000000000005</v>
      </c>
    </row>
    <row r="18" spans="1:9" ht="31.5" x14ac:dyDescent="0.25">
      <c r="A18" s="34" t="s">
        <v>62</v>
      </c>
      <c r="B18" s="64" t="s">
        <v>53</v>
      </c>
      <c r="C18" s="121" t="s">
        <v>52</v>
      </c>
      <c r="D18" s="119" t="s">
        <v>54</v>
      </c>
      <c r="E18" s="120">
        <v>5.33</v>
      </c>
      <c r="F18" s="122">
        <v>102</v>
      </c>
      <c r="G18" s="123">
        <v>3.9</v>
      </c>
      <c r="H18" s="123">
        <v>6.55</v>
      </c>
      <c r="I18" s="123">
        <v>6.05</v>
      </c>
    </row>
    <row r="19" spans="1:9" ht="16.5" thickBot="1" x14ac:dyDescent="0.3">
      <c r="A19" s="32"/>
      <c r="B19" s="15" t="s">
        <v>21</v>
      </c>
      <c r="C19" s="107" t="s">
        <v>36</v>
      </c>
      <c r="D19" s="101" t="s">
        <v>8</v>
      </c>
      <c r="E19" s="102">
        <v>1.67</v>
      </c>
      <c r="F19" s="103">
        <v>60</v>
      </c>
      <c r="G19" s="108">
        <v>7.0000000000000007E-2</v>
      </c>
      <c r="H19" s="108">
        <v>0.02</v>
      </c>
      <c r="I19" s="108">
        <v>15</v>
      </c>
    </row>
    <row r="20" spans="1:9" s="3" customFormat="1" ht="16.5" thickBot="1" x14ac:dyDescent="0.3">
      <c r="A20" s="35"/>
      <c r="B20" s="17"/>
      <c r="C20" s="116"/>
      <c r="D20" s="117"/>
      <c r="E20" s="68">
        <f>SUM(E18:E19)</f>
        <v>7</v>
      </c>
      <c r="F20" s="69">
        <f>SUM(F18:F19)</f>
        <v>162</v>
      </c>
      <c r="G20" s="68">
        <f>SUM(G18:G19)</f>
        <v>3.9699999999999998</v>
      </c>
      <c r="H20" s="68">
        <f>SUM(H18:H19)</f>
        <v>6.5699999999999994</v>
      </c>
      <c r="I20" s="72">
        <f>SUM(I18:I19)</f>
        <v>21.05</v>
      </c>
    </row>
    <row r="21" spans="1:9" ht="31.5" customHeight="1" x14ac:dyDescent="0.2">
      <c r="A21" s="197" t="s">
        <v>55</v>
      </c>
      <c r="B21" s="58" t="s">
        <v>56</v>
      </c>
      <c r="C21" s="124" t="s">
        <v>80</v>
      </c>
      <c r="D21" s="125" t="s">
        <v>23</v>
      </c>
      <c r="E21" s="126">
        <v>5.1100000000000003</v>
      </c>
      <c r="F21" s="127" t="s">
        <v>57</v>
      </c>
      <c r="G21" s="127">
        <v>5.49</v>
      </c>
      <c r="H21" s="127">
        <v>5.27</v>
      </c>
      <c r="I21" s="127">
        <v>16.54</v>
      </c>
    </row>
    <row r="22" spans="1:9" ht="15" x14ac:dyDescent="0.2">
      <c r="A22" s="198"/>
      <c r="B22" s="43" t="s">
        <v>40</v>
      </c>
      <c r="C22" s="128" t="s">
        <v>5</v>
      </c>
      <c r="D22" s="129" t="s">
        <v>69</v>
      </c>
      <c r="E22" s="130">
        <v>23.12</v>
      </c>
      <c r="F22" s="131">
        <v>247.2</v>
      </c>
      <c r="G22" s="130">
        <v>8.51</v>
      </c>
      <c r="H22" s="130">
        <v>22.55</v>
      </c>
      <c r="I22" s="130">
        <v>2.31</v>
      </c>
    </row>
    <row r="23" spans="1:9" ht="15" x14ac:dyDescent="0.2">
      <c r="A23" s="198"/>
      <c r="B23" s="43" t="s">
        <v>43</v>
      </c>
      <c r="C23" s="128" t="s">
        <v>3</v>
      </c>
      <c r="D23" s="129" t="s">
        <v>73</v>
      </c>
      <c r="E23" s="130">
        <v>5.0999999999999996</v>
      </c>
      <c r="F23" s="130">
        <v>173.35</v>
      </c>
      <c r="G23" s="130">
        <v>3.02</v>
      </c>
      <c r="H23" s="130">
        <v>4.4000000000000004</v>
      </c>
      <c r="I23" s="130">
        <v>30.33</v>
      </c>
    </row>
    <row r="24" spans="1:9" ht="15" x14ac:dyDescent="0.2">
      <c r="A24" s="198"/>
      <c r="B24" s="43"/>
      <c r="C24" s="128" t="s">
        <v>58</v>
      </c>
      <c r="D24" s="129" t="s">
        <v>39</v>
      </c>
      <c r="E24" s="130">
        <v>13</v>
      </c>
      <c r="F24" s="131">
        <v>90</v>
      </c>
      <c r="G24" s="131"/>
      <c r="H24" s="131"/>
      <c r="I24" s="131">
        <v>20</v>
      </c>
    </row>
    <row r="25" spans="1:9" ht="15" x14ac:dyDescent="0.2">
      <c r="A25" s="198"/>
      <c r="B25" s="43"/>
      <c r="C25" s="132" t="s">
        <v>4</v>
      </c>
      <c r="D25" s="133" t="s">
        <v>24</v>
      </c>
      <c r="E25" s="134">
        <v>1.31</v>
      </c>
      <c r="F25" s="135">
        <v>56</v>
      </c>
      <c r="G25" s="136">
        <v>1.6</v>
      </c>
      <c r="H25" s="136">
        <v>0.6</v>
      </c>
      <c r="I25" s="136">
        <v>10.8</v>
      </c>
    </row>
    <row r="26" spans="1:9" ht="15" x14ac:dyDescent="0.2">
      <c r="A26" s="198"/>
      <c r="B26" s="61"/>
      <c r="C26" s="137" t="s">
        <v>7</v>
      </c>
      <c r="D26" s="138" t="s">
        <v>24</v>
      </c>
      <c r="E26" s="139">
        <v>0.81</v>
      </c>
      <c r="F26" s="140">
        <v>68.400000000000006</v>
      </c>
      <c r="G26" s="141">
        <v>2.58</v>
      </c>
      <c r="H26" s="141">
        <v>0.39</v>
      </c>
      <c r="I26" s="142">
        <v>13.56</v>
      </c>
    </row>
    <row r="27" spans="1:9" ht="15.75" thickBot="1" x14ac:dyDescent="0.25">
      <c r="A27" s="198"/>
      <c r="B27" s="182"/>
      <c r="C27" s="183"/>
      <c r="D27" s="184"/>
      <c r="E27" s="185"/>
      <c r="F27" s="186"/>
      <c r="G27" s="187"/>
      <c r="H27" s="187"/>
      <c r="I27" s="188"/>
    </row>
    <row r="28" spans="1:9" ht="16.5" thickBot="1" x14ac:dyDescent="0.3">
      <c r="A28" s="199"/>
      <c r="B28" s="59"/>
      <c r="C28" s="143"/>
      <c r="D28" s="144"/>
      <c r="E28" s="74">
        <f>E21+E22+E23+E24+E25+E26</f>
        <v>48.45</v>
      </c>
      <c r="F28" s="75">
        <v>783.2</v>
      </c>
      <c r="G28" s="76">
        <f>SUM(G21:G26)</f>
        <v>21.200000000000003</v>
      </c>
      <c r="H28" s="76">
        <f>SUM(H21:H26)</f>
        <v>33.21</v>
      </c>
      <c r="I28" s="77">
        <f>SUM(I21:I26)</f>
        <v>93.539999999999992</v>
      </c>
    </row>
    <row r="29" spans="1:9" ht="31.5" customHeight="1" x14ac:dyDescent="0.2">
      <c r="A29" s="197" t="s">
        <v>59</v>
      </c>
      <c r="B29" s="11"/>
      <c r="C29" s="100" t="s">
        <v>70</v>
      </c>
      <c r="D29" s="119" t="s">
        <v>72</v>
      </c>
      <c r="E29" s="145">
        <v>38</v>
      </c>
      <c r="F29" s="146">
        <v>240</v>
      </c>
      <c r="G29" s="147">
        <v>8.4</v>
      </c>
      <c r="H29" s="147">
        <v>9.6</v>
      </c>
      <c r="I29" s="147">
        <v>30</v>
      </c>
    </row>
    <row r="30" spans="1:9" ht="15" customHeight="1" x14ac:dyDescent="0.2">
      <c r="A30" s="198"/>
      <c r="B30" s="15"/>
      <c r="C30" s="107" t="s">
        <v>0</v>
      </c>
      <c r="D30" s="101" t="s">
        <v>42</v>
      </c>
      <c r="E30" s="148">
        <v>4.07</v>
      </c>
      <c r="F30" s="149">
        <v>122</v>
      </c>
      <c r="G30" s="124">
        <v>0.9</v>
      </c>
      <c r="H30" s="124">
        <v>7.3</v>
      </c>
      <c r="I30" s="124">
        <v>13</v>
      </c>
    </row>
    <row r="31" spans="1:9" ht="16.5" thickBot="1" x14ac:dyDescent="0.3">
      <c r="A31" s="198"/>
      <c r="B31" s="60"/>
      <c r="C31" s="150"/>
      <c r="D31" s="151"/>
      <c r="E31" s="152"/>
      <c r="F31" s="153"/>
      <c r="G31" s="153"/>
      <c r="H31" s="153"/>
      <c r="I31" s="153"/>
    </row>
    <row r="32" spans="1:9" ht="15.75" x14ac:dyDescent="0.25">
      <c r="A32" s="198"/>
      <c r="B32" s="62"/>
      <c r="C32" s="154"/>
      <c r="D32" s="155"/>
      <c r="E32" s="78">
        <f>E29+E30+E31</f>
        <v>42.07</v>
      </c>
      <c r="F32" s="79">
        <f>F31+F30+F29</f>
        <v>362</v>
      </c>
      <c r="G32" s="79">
        <f>G31+G30+G29</f>
        <v>9.3000000000000007</v>
      </c>
      <c r="H32" s="79">
        <f>H31+H30+H29</f>
        <v>16.899999999999999</v>
      </c>
      <c r="I32" s="80">
        <f>I31+I30+I29</f>
        <v>43</v>
      </c>
    </row>
    <row r="33" spans="1:13" ht="16.5" thickBot="1" x14ac:dyDescent="0.3">
      <c r="A33" s="199"/>
      <c r="B33" s="63"/>
      <c r="C33" s="156"/>
      <c r="D33" s="157"/>
      <c r="E33" s="81">
        <f>E28+E32</f>
        <v>90.52000000000001</v>
      </c>
      <c r="F33" s="82"/>
      <c r="G33" s="82"/>
      <c r="H33" s="82"/>
      <c r="I33" s="83"/>
    </row>
    <row r="34" spans="1:13" ht="34.5" customHeight="1" x14ac:dyDescent="0.2">
      <c r="A34" s="41" t="s">
        <v>28</v>
      </c>
      <c r="B34" s="55"/>
      <c r="C34" s="121"/>
      <c r="D34" s="119"/>
      <c r="E34" s="145"/>
      <c r="F34" s="158"/>
      <c r="G34" s="159"/>
      <c r="H34" s="159"/>
      <c r="I34" s="119"/>
      <c r="J34" s="4"/>
      <c r="K34" s="4"/>
      <c r="L34" s="4"/>
      <c r="M34" s="4"/>
    </row>
    <row r="35" spans="1:13" ht="12.75" customHeight="1" x14ac:dyDescent="0.2">
      <c r="A35" s="40"/>
      <c r="B35" s="15" t="s">
        <v>40</v>
      </c>
      <c r="C35" s="100" t="s">
        <v>5</v>
      </c>
      <c r="D35" s="129" t="s">
        <v>65</v>
      </c>
      <c r="E35" s="130">
        <v>17.34</v>
      </c>
      <c r="F35" s="118">
        <v>185.4</v>
      </c>
      <c r="G35" s="102">
        <v>6.39</v>
      </c>
      <c r="H35" s="102">
        <v>16.91</v>
      </c>
      <c r="I35" s="102">
        <v>1.73</v>
      </c>
    </row>
    <row r="36" spans="1:13" ht="12.75" customHeight="1" x14ac:dyDescent="0.2">
      <c r="A36" s="40"/>
      <c r="B36" s="15" t="s">
        <v>41</v>
      </c>
      <c r="C36" s="100" t="s">
        <v>1</v>
      </c>
      <c r="D36" s="119" t="s">
        <v>78</v>
      </c>
      <c r="E36" s="145">
        <v>2.84</v>
      </c>
      <c r="F36" s="118">
        <v>128.80000000000001</v>
      </c>
      <c r="G36" s="106">
        <v>3.59</v>
      </c>
      <c r="H36" s="106">
        <v>3.81</v>
      </c>
      <c r="I36" s="106">
        <v>20</v>
      </c>
    </row>
    <row r="37" spans="1:13" ht="12.75" customHeight="1" x14ac:dyDescent="0.2">
      <c r="A37" s="40"/>
      <c r="B37" s="15" t="s">
        <v>21</v>
      </c>
      <c r="C37" s="107" t="s">
        <v>36</v>
      </c>
      <c r="D37" s="101" t="s">
        <v>8</v>
      </c>
      <c r="E37" s="148">
        <v>1.67</v>
      </c>
      <c r="F37" s="103">
        <v>60</v>
      </c>
      <c r="G37" s="108">
        <v>7.0000000000000007E-2</v>
      </c>
      <c r="H37" s="108">
        <v>0.02</v>
      </c>
      <c r="I37" s="108">
        <v>15</v>
      </c>
    </row>
    <row r="38" spans="1:13" ht="15.75" x14ac:dyDescent="0.2">
      <c r="A38" s="40"/>
      <c r="B38" s="16"/>
      <c r="C38" s="109" t="s">
        <v>7</v>
      </c>
      <c r="D38" s="138" t="s">
        <v>24</v>
      </c>
      <c r="E38" s="139">
        <v>0.81</v>
      </c>
      <c r="F38" s="112">
        <v>68.400000000000006</v>
      </c>
      <c r="G38" s="104">
        <v>2.58</v>
      </c>
      <c r="H38" s="104">
        <v>0.39</v>
      </c>
      <c r="I38" s="113">
        <v>13.56</v>
      </c>
    </row>
    <row r="39" spans="1:13" ht="16.5" customHeight="1" thickBot="1" x14ac:dyDescent="0.3">
      <c r="A39" s="40"/>
      <c r="B39" s="16"/>
      <c r="C39" s="109"/>
      <c r="D39" s="110"/>
      <c r="E39" s="73"/>
      <c r="F39" s="65"/>
      <c r="G39" s="66"/>
      <c r="H39" s="66"/>
      <c r="I39" s="67"/>
    </row>
    <row r="40" spans="1:13" ht="16.5" thickBot="1" x14ac:dyDescent="0.3">
      <c r="A40" s="30"/>
      <c r="B40" s="59"/>
      <c r="C40" s="143"/>
      <c r="D40" s="144"/>
      <c r="E40" s="74">
        <f>SUM(E34:E39)</f>
        <v>22.66</v>
      </c>
      <c r="F40" s="85">
        <f>F35+F36+F37+F38</f>
        <v>442.6</v>
      </c>
      <c r="G40" s="76">
        <f>G35+G36+G37+G38</f>
        <v>12.63</v>
      </c>
      <c r="H40" s="76">
        <f>SUM(H34:H39)</f>
        <v>21.13</v>
      </c>
      <c r="I40" s="77">
        <f>SUM(I34:I39)</f>
        <v>50.290000000000006</v>
      </c>
    </row>
    <row r="41" spans="1:13" ht="31.5" x14ac:dyDescent="0.25">
      <c r="A41" s="36" t="s">
        <v>29</v>
      </c>
      <c r="B41" s="58" t="s">
        <v>56</v>
      </c>
      <c r="C41" s="124" t="s">
        <v>80</v>
      </c>
      <c r="D41" s="125" t="s">
        <v>23</v>
      </c>
      <c r="E41" s="126">
        <v>5.1100000000000003</v>
      </c>
      <c r="F41" s="127" t="s">
        <v>57</v>
      </c>
      <c r="G41" s="127">
        <v>5.49</v>
      </c>
      <c r="H41" s="127">
        <v>5.27</v>
      </c>
      <c r="I41" s="127">
        <v>16.54</v>
      </c>
    </row>
    <row r="42" spans="1:13" ht="15.75" x14ac:dyDescent="0.25">
      <c r="A42" s="25"/>
      <c r="B42" s="43" t="s">
        <v>40</v>
      </c>
      <c r="C42" s="128" t="s">
        <v>5</v>
      </c>
      <c r="D42" s="129" t="s">
        <v>65</v>
      </c>
      <c r="E42" s="130">
        <v>17.34</v>
      </c>
      <c r="F42" s="118">
        <v>185.4</v>
      </c>
      <c r="G42" s="102">
        <v>6.39</v>
      </c>
      <c r="H42" s="102">
        <v>16.91</v>
      </c>
      <c r="I42" s="102">
        <v>1.73</v>
      </c>
    </row>
    <row r="43" spans="1:13" ht="15.75" x14ac:dyDescent="0.25">
      <c r="A43" s="25"/>
      <c r="B43" s="43" t="s">
        <v>43</v>
      </c>
      <c r="C43" s="128" t="s">
        <v>3</v>
      </c>
      <c r="D43" s="129" t="s">
        <v>77</v>
      </c>
      <c r="E43" s="130">
        <v>4.41</v>
      </c>
      <c r="F43" s="130">
        <v>149.59</v>
      </c>
      <c r="G43" s="130">
        <v>2.6</v>
      </c>
      <c r="H43" s="130">
        <v>3.83</v>
      </c>
      <c r="I43" s="130">
        <v>26.17</v>
      </c>
    </row>
    <row r="44" spans="1:13" ht="15" x14ac:dyDescent="0.2">
      <c r="A44" s="5"/>
      <c r="B44" s="27"/>
      <c r="C44" s="137" t="s">
        <v>7</v>
      </c>
      <c r="D44" s="138" t="s">
        <v>24</v>
      </c>
      <c r="E44" s="139">
        <v>0.81</v>
      </c>
      <c r="F44" s="112">
        <v>68.400000000000006</v>
      </c>
      <c r="G44" s="104">
        <v>2.58</v>
      </c>
      <c r="H44" s="104">
        <v>0.39</v>
      </c>
      <c r="I44" s="113">
        <v>13.56</v>
      </c>
    </row>
    <row r="45" spans="1:13" ht="15.75" thickBot="1" x14ac:dyDescent="0.25">
      <c r="A45" s="2"/>
      <c r="B45" s="15" t="s">
        <v>21</v>
      </c>
      <c r="C45" s="107" t="s">
        <v>2</v>
      </c>
      <c r="D45" s="101" t="s">
        <v>8</v>
      </c>
      <c r="E45" s="148">
        <v>1.67</v>
      </c>
      <c r="F45" s="103">
        <v>60</v>
      </c>
      <c r="G45" s="108">
        <v>7.0000000000000007E-2</v>
      </c>
      <c r="H45" s="108">
        <v>0.02</v>
      </c>
      <c r="I45" s="108">
        <v>15</v>
      </c>
    </row>
    <row r="46" spans="1:13" ht="16.5" thickBot="1" x14ac:dyDescent="0.3">
      <c r="A46" s="46"/>
      <c r="B46" s="56"/>
      <c r="C46" s="160"/>
      <c r="D46" s="161"/>
      <c r="E46" s="86">
        <f>SUM(E41:E45)</f>
        <v>29.339999999999996</v>
      </c>
      <c r="F46" s="87">
        <v>611.64</v>
      </c>
      <c r="G46" s="88">
        <f>G45+G44+G43+G42+G41</f>
        <v>17.130000000000003</v>
      </c>
      <c r="H46" s="88">
        <f>H45+H44+H43+H42+H41</f>
        <v>26.419999999999998</v>
      </c>
      <c r="I46" s="88">
        <f>I45+I44+I43+I42+I41</f>
        <v>73</v>
      </c>
    </row>
    <row r="47" spans="1:13" ht="16.5" thickBot="1" x14ac:dyDescent="0.3">
      <c r="B47" s="26"/>
      <c r="C47" s="143"/>
      <c r="D47" s="144"/>
      <c r="E47" s="89">
        <f>E40+E46</f>
        <v>52</v>
      </c>
      <c r="F47" s="90"/>
      <c r="G47" s="28"/>
      <c r="H47" s="28"/>
      <c r="I47" s="91"/>
    </row>
    <row r="48" spans="1:13" ht="31.5" customHeight="1" x14ac:dyDescent="0.2">
      <c r="A48" s="37" t="s">
        <v>30</v>
      </c>
      <c r="B48" s="11"/>
      <c r="C48" s="100" t="s">
        <v>70</v>
      </c>
      <c r="D48" s="119" t="s">
        <v>71</v>
      </c>
      <c r="E48" s="145">
        <v>19</v>
      </c>
      <c r="F48" s="146">
        <v>120</v>
      </c>
      <c r="G48" s="147">
        <v>4.2</v>
      </c>
      <c r="H48" s="147">
        <v>4.8</v>
      </c>
      <c r="I48" s="147">
        <v>15</v>
      </c>
    </row>
    <row r="49" spans="1:9" ht="12.75" customHeight="1" thickBot="1" x14ac:dyDescent="0.25">
      <c r="A49" s="38"/>
      <c r="B49" s="15"/>
      <c r="C49" s="107" t="s">
        <v>76</v>
      </c>
      <c r="D49" s="101" t="s">
        <v>24</v>
      </c>
      <c r="E49" s="148">
        <v>3.66</v>
      </c>
      <c r="F49" s="103">
        <v>90</v>
      </c>
      <c r="G49" s="108">
        <v>1.6</v>
      </c>
      <c r="H49" s="108">
        <v>3.4</v>
      </c>
      <c r="I49" s="108">
        <v>13.4</v>
      </c>
    </row>
    <row r="50" spans="1:9" ht="13.5" customHeight="1" thickBot="1" x14ac:dyDescent="0.3">
      <c r="A50" s="39"/>
      <c r="B50" s="54"/>
      <c r="C50" s="166"/>
      <c r="D50" s="167"/>
      <c r="E50" s="92">
        <f>SUM(E48:E49)</f>
        <v>22.66</v>
      </c>
      <c r="F50" s="93">
        <f>F48+F49</f>
        <v>210</v>
      </c>
      <c r="G50" s="60">
        <f>G48+G49</f>
        <v>5.8000000000000007</v>
      </c>
      <c r="H50" s="60">
        <f>H48+H49</f>
        <v>8.1999999999999993</v>
      </c>
      <c r="I50" s="60">
        <f>I48+I49</f>
        <v>28.4</v>
      </c>
    </row>
    <row r="51" spans="1:9" ht="16.5" thickBot="1" x14ac:dyDescent="0.3">
      <c r="A51" s="46"/>
      <c r="B51" s="26"/>
      <c r="C51" s="143"/>
      <c r="D51" s="144"/>
      <c r="E51" s="89">
        <f>E50+E46</f>
        <v>52</v>
      </c>
      <c r="F51" s="162"/>
      <c r="G51" s="143"/>
      <c r="H51" s="143"/>
      <c r="I51" s="163"/>
    </row>
    <row r="52" spans="1:9" ht="15.75" x14ac:dyDescent="0.25">
      <c r="A52" s="24" t="s">
        <v>31</v>
      </c>
      <c r="B52" s="58" t="s">
        <v>56</v>
      </c>
      <c r="C52" s="124" t="s">
        <v>80</v>
      </c>
      <c r="D52" s="125" t="s">
        <v>23</v>
      </c>
      <c r="E52" s="126">
        <v>5.1100000000000003</v>
      </c>
      <c r="F52" s="127" t="s">
        <v>57</v>
      </c>
      <c r="G52" s="127">
        <v>5.49</v>
      </c>
      <c r="H52" s="127">
        <v>5.27</v>
      </c>
      <c r="I52" s="127">
        <v>16.54</v>
      </c>
    </row>
    <row r="53" spans="1:9" ht="15" x14ac:dyDescent="0.2">
      <c r="A53" s="2"/>
      <c r="B53" s="43" t="s">
        <v>40</v>
      </c>
      <c r="C53" s="128" t="s">
        <v>5</v>
      </c>
      <c r="D53" s="129" t="s">
        <v>65</v>
      </c>
      <c r="E53" s="130">
        <v>17.34</v>
      </c>
      <c r="F53" s="118">
        <v>185.4</v>
      </c>
      <c r="G53" s="102">
        <v>6.39</v>
      </c>
      <c r="H53" s="102">
        <v>16.91</v>
      </c>
      <c r="I53" s="102">
        <v>1.73</v>
      </c>
    </row>
    <row r="54" spans="1:9" ht="15" x14ac:dyDescent="0.2">
      <c r="A54" s="2"/>
      <c r="B54" s="43" t="s">
        <v>43</v>
      </c>
      <c r="C54" s="128" t="s">
        <v>3</v>
      </c>
      <c r="D54" s="129" t="s">
        <v>79</v>
      </c>
      <c r="E54" s="130">
        <v>5.44</v>
      </c>
      <c r="F54" s="130">
        <v>184.54</v>
      </c>
      <c r="G54" s="130">
        <v>3.21</v>
      </c>
      <c r="H54" s="130">
        <v>4.7300000000000004</v>
      </c>
      <c r="I54" s="130">
        <v>32.28</v>
      </c>
    </row>
    <row r="55" spans="1:9" ht="15" x14ac:dyDescent="0.2">
      <c r="A55" s="2"/>
      <c r="B55" s="27"/>
      <c r="C55" s="137" t="s">
        <v>7</v>
      </c>
      <c r="D55" s="138" t="s">
        <v>24</v>
      </c>
      <c r="E55" s="111">
        <v>0.81</v>
      </c>
      <c r="F55" s="112">
        <v>68.400000000000006</v>
      </c>
      <c r="G55" s="104">
        <v>2.58</v>
      </c>
      <c r="H55" s="104">
        <v>0.39</v>
      </c>
      <c r="I55" s="113">
        <v>13.56</v>
      </c>
    </row>
    <row r="56" spans="1:9" ht="15.75" thickBot="1" x14ac:dyDescent="0.25">
      <c r="A56" s="2"/>
      <c r="B56" s="15" t="s">
        <v>21</v>
      </c>
      <c r="C56" s="107" t="s">
        <v>2</v>
      </c>
      <c r="D56" s="101" t="s">
        <v>8</v>
      </c>
      <c r="E56" s="102">
        <v>1.67</v>
      </c>
      <c r="F56" s="103">
        <v>60</v>
      </c>
      <c r="G56" s="108">
        <v>7.0000000000000007E-2</v>
      </c>
      <c r="H56" s="108">
        <v>0.02</v>
      </c>
      <c r="I56" s="108">
        <v>15</v>
      </c>
    </row>
    <row r="57" spans="1:9" ht="16.5" thickBot="1" x14ac:dyDescent="0.3">
      <c r="A57" s="46"/>
      <c r="B57" s="26"/>
      <c r="C57" s="143"/>
      <c r="D57" s="144"/>
      <c r="E57" s="94">
        <f>SUM(E52:E56)</f>
        <v>30.369999999999997</v>
      </c>
      <c r="F57" s="95">
        <v>646.59</v>
      </c>
      <c r="G57" s="96">
        <f>G52+G53+G54+G55+G56</f>
        <v>17.740000000000002</v>
      </c>
      <c r="H57" s="96">
        <f>H52+H53+H54+H55+H56</f>
        <v>27.32</v>
      </c>
      <c r="I57" s="97">
        <f>I52+I53+I54+I55+I56</f>
        <v>79.11</v>
      </c>
    </row>
    <row r="58" spans="1:9" ht="15" customHeight="1" x14ac:dyDescent="0.2">
      <c r="A58" s="193" t="s">
        <v>32</v>
      </c>
      <c r="B58" s="6"/>
      <c r="C58" s="164" t="s">
        <v>0</v>
      </c>
      <c r="D58" s="165" t="s">
        <v>60</v>
      </c>
      <c r="E58" s="164">
        <v>2.96</v>
      </c>
      <c r="F58" s="149">
        <v>122</v>
      </c>
      <c r="G58" s="124">
        <v>0.9</v>
      </c>
      <c r="H58" s="124">
        <v>7.3</v>
      </c>
      <c r="I58" s="124">
        <v>13</v>
      </c>
    </row>
    <row r="59" spans="1:9" ht="15" x14ac:dyDescent="0.2">
      <c r="A59" s="194"/>
      <c r="B59" s="15" t="s">
        <v>21</v>
      </c>
      <c r="C59" s="107" t="s">
        <v>2</v>
      </c>
      <c r="D59" s="101" t="s">
        <v>8</v>
      </c>
      <c r="E59" s="102">
        <v>1.67</v>
      </c>
      <c r="F59" s="103">
        <v>60</v>
      </c>
      <c r="G59" s="108">
        <v>7.0000000000000007E-2</v>
      </c>
      <c r="H59" s="108">
        <v>0.02</v>
      </c>
      <c r="I59" s="108">
        <v>15</v>
      </c>
    </row>
    <row r="60" spans="1:9" ht="15.75" thickBot="1" x14ac:dyDescent="0.25">
      <c r="A60" s="194"/>
      <c r="B60" s="29"/>
      <c r="C60" s="150"/>
      <c r="D60" s="151"/>
      <c r="E60" s="150">
        <f>SUM(E58:E59)</f>
        <v>4.63</v>
      </c>
      <c r="F60" s="168">
        <f>F58+F59</f>
        <v>182</v>
      </c>
      <c r="G60" s="150">
        <f>G58+G59</f>
        <v>0.97</v>
      </c>
      <c r="H60" s="150">
        <f>H58+H59</f>
        <v>7.3199999999999994</v>
      </c>
      <c r="I60" s="150">
        <f>I58+I59</f>
        <v>28</v>
      </c>
    </row>
    <row r="61" spans="1:9" ht="16.5" thickBot="1" x14ac:dyDescent="0.3">
      <c r="A61" s="195"/>
      <c r="B61" s="26"/>
      <c r="C61" s="143"/>
      <c r="D61" s="144"/>
      <c r="E61" s="173">
        <f>E57+E60</f>
        <v>35</v>
      </c>
      <c r="F61" s="162"/>
      <c r="G61" s="143"/>
      <c r="H61" s="143"/>
      <c r="I61" s="163"/>
    </row>
    <row r="62" spans="1:9" ht="15" customHeight="1" x14ac:dyDescent="0.2">
      <c r="A62" s="189" t="s">
        <v>61</v>
      </c>
      <c r="B62" s="58" t="s">
        <v>56</v>
      </c>
      <c r="C62" s="124" t="s">
        <v>80</v>
      </c>
      <c r="D62" s="125" t="s">
        <v>23</v>
      </c>
      <c r="E62" s="126">
        <v>5.1100000000000003</v>
      </c>
      <c r="F62" s="127" t="s">
        <v>57</v>
      </c>
      <c r="G62" s="127">
        <v>5.49</v>
      </c>
      <c r="H62" s="127">
        <v>5.27</v>
      </c>
      <c r="I62" s="127">
        <v>16.54</v>
      </c>
    </row>
    <row r="63" spans="1:9" ht="15" x14ac:dyDescent="0.2">
      <c r="A63" s="190"/>
      <c r="B63" s="43" t="s">
        <v>40</v>
      </c>
      <c r="C63" s="128" t="s">
        <v>5</v>
      </c>
      <c r="D63" s="129" t="s">
        <v>74</v>
      </c>
      <c r="E63" s="130">
        <v>20.23</v>
      </c>
      <c r="F63" s="130">
        <v>216.3</v>
      </c>
      <c r="G63" s="130">
        <v>7.45</v>
      </c>
      <c r="H63" s="130">
        <v>19.73</v>
      </c>
      <c r="I63" s="130">
        <v>2.02</v>
      </c>
    </row>
    <row r="64" spans="1:9" ht="15" x14ac:dyDescent="0.2">
      <c r="A64" s="190"/>
      <c r="B64" s="43" t="s">
        <v>43</v>
      </c>
      <c r="C64" s="128" t="s">
        <v>3</v>
      </c>
      <c r="D64" s="129" t="s">
        <v>45</v>
      </c>
      <c r="E64" s="130">
        <v>5.0599999999999996</v>
      </c>
      <c r="F64" s="130">
        <v>173.35</v>
      </c>
      <c r="G64" s="130">
        <v>3.02</v>
      </c>
      <c r="H64" s="130">
        <v>4.4000000000000004</v>
      </c>
      <c r="I64" s="130">
        <v>30.33</v>
      </c>
    </row>
    <row r="65" spans="1:11" ht="15" x14ac:dyDescent="0.2">
      <c r="A65" s="190"/>
      <c r="B65" s="43"/>
      <c r="C65" s="128" t="s">
        <v>58</v>
      </c>
      <c r="D65" s="129" t="s">
        <v>39</v>
      </c>
      <c r="E65" s="130">
        <v>13</v>
      </c>
      <c r="F65" s="131">
        <v>90</v>
      </c>
      <c r="G65" s="131"/>
      <c r="H65" s="131"/>
      <c r="I65" s="131">
        <v>20</v>
      </c>
    </row>
    <row r="66" spans="1:11" ht="15" x14ac:dyDescent="0.2">
      <c r="A66" s="190"/>
      <c r="B66" s="43"/>
      <c r="C66" s="132" t="s">
        <v>4</v>
      </c>
      <c r="D66" s="133" t="s">
        <v>24</v>
      </c>
      <c r="E66" s="134">
        <v>1.31</v>
      </c>
      <c r="F66" s="135">
        <v>56</v>
      </c>
      <c r="G66" s="136">
        <v>1.6</v>
      </c>
      <c r="H66" s="136">
        <v>0.6</v>
      </c>
      <c r="I66" s="136">
        <v>10.8</v>
      </c>
    </row>
    <row r="67" spans="1:11" ht="15" x14ac:dyDescent="0.2">
      <c r="A67" s="190"/>
      <c r="B67" s="61"/>
      <c r="C67" s="137" t="s">
        <v>7</v>
      </c>
      <c r="D67" s="138" t="s">
        <v>24</v>
      </c>
      <c r="E67" s="139">
        <v>0.81</v>
      </c>
      <c r="F67" s="140">
        <v>68.400000000000006</v>
      </c>
      <c r="G67" s="141">
        <v>2.58</v>
      </c>
      <c r="H67" s="141">
        <v>0.39</v>
      </c>
      <c r="I67" s="142">
        <v>13.56</v>
      </c>
    </row>
    <row r="68" spans="1:11" ht="15.75" thickBot="1" x14ac:dyDescent="0.25">
      <c r="A68" s="190"/>
      <c r="B68" s="23"/>
      <c r="C68" s="137"/>
      <c r="D68" s="138"/>
      <c r="E68" s="111"/>
      <c r="F68" s="112"/>
      <c r="G68" s="114"/>
      <c r="H68" s="114"/>
      <c r="I68" s="115"/>
    </row>
    <row r="69" spans="1:11" ht="16.5" thickBot="1" x14ac:dyDescent="0.3">
      <c r="A69" s="196"/>
      <c r="B69" s="47"/>
      <c r="C69" s="143"/>
      <c r="D69" s="144"/>
      <c r="E69" s="94">
        <f>SUM(E62:E68)</f>
        <v>45.52</v>
      </c>
      <c r="F69" s="98">
        <f>SUM(F62:F68)</f>
        <v>604.04999999999995</v>
      </c>
      <c r="G69" s="94">
        <f>SUM(G62:G68)</f>
        <v>20.14</v>
      </c>
      <c r="H69" s="94">
        <f>SUM(H62:H68)</f>
        <v>30.39</v>
      </c>
      <c r="I69" s="99">
        <f>SUM(I62:I68)</f>
        <v>93.25</v>
      </c>
    </row>
    <row r="70" spans="1:11" ht="30" customHeight="1" x14ac:dyDescent="0.2">
      <c r="A70" s="189" t="s">
        <v>33</v>
      </c>
      <c r="B70" s="58" t="s">
        <v>56</v>
      </c>
      <c r="C70" s="124" t="s">
        <v>80</v>
      </c>
      <c r="D70" s="125" t="s">
        <v>23</v>
      </c>
      <c r="E70" s="126">
        <v>5.1100000000000003</v>
      </c>
      <c r="F70" s="127" t="s">
        <v>57</v>
      </c>
      <c r="G70" s="127">
        <v>5.49</v>
      </c>
      <c r="H70" s="127">
        <v>5.27</v>
      </c>
      <c r="I70" s="127">
        <v>16.54</v>
      </c>
    </row>
    <row r="71" spans="1:11" ht="15" x14ac:dyDescent="0.2">
      <c r="A71" s="190"/>
      <c r="B71" s="43" t="s">
        <v>40</v>
      </c>
      <c r="C71" s="128" t="s">
        <v>5</v>
      </c>
      <c r="D71" s="129" t="s">
        <v>75</v>
      </c>
      <c r="E71" s="130">
        <v>14.45</v>
      </c>
      <c r="F71" s="131">
        <v>154.5</v>
      </c>
      <c r="G71" s="130">
        <v>5.32</v>
      </c>
      <c r="H71" s="130">
        <v>14.09</v>
      </c>
      <c r="I71" s="130">
        <v>1.44</v>
      </c>
    </row>
    <row r="72" spans="1:11" ht="15" x14ac:dyDescent="0.2">
      <c r="A72" s="190"/>
      <c r="B72" s="43" t="s">
        <v>43</v>
      </c>
      <c r="C72" s="128" t="s">
        <v>3</v>
      </c>
      <c r="D72" s="129" t="s">
        <v>44</v>
      </c>
      <c r="E72" s="130">
        <v>4.96</v>
      </c>
      <c r="F72" s="130">
        <v>173.35</v>
      </c>
      <c r="G72" s="130">
        <v>3.02</v>
      </c>
      <c r="H72" s="130">
        <v>4.4000000000000004</v>
      </c>
      <c r="I72" s="130">
        <v>30.33</v>
      </c>
    </row>
    <row r="73" spans="1:11" ht="15" x14ac:dyDescent="0.2">
      <c r="A73" s="190"/>
      <c r="B73" s="27"/>
      <c r="C73" s="137" t="s">
        <v>7</v>
      </c>
      <c r="D73" s="138" t="s">
        <v>24</v>
      </c>
      <c r="E73" s="111">
        <v>0.81</v>
      </c>
      <c r="F73" s="112">
        <v>68.400000000000006</v>
      </c>
      <c r="G73" s="104">
        <v>2.58</v>
      </c>
      <c r="H73" s="104">
        <v>0.39</v>
      </c>
      <c r="I73" s="113">
        <v>13.56</v>
      </c>
    </row>
    <row r="74" spans="1:11" ht="15" x14ac:dyDescent="0.2">
      <c r="A74" s="190"/>
      <c r="B74" s="15" t="s">
        <v>21</v>
      </c>
      <c r="C74" s="107" t="s">
        <v>2</v>
      </c>
      <c r="D74" s="101" t="s">
        <v>8</v>
      </c>
      <c r="E74" s="102">
        <v>1.67</v>
      </c>
      <c r="F74" s="103">
        <v>60</v>
      </c>
      <c r="G74" s="108">
        <v>7.0000000000000007E-2</v>
      </c>
      <c r="H74" s="108">
        <v>0.02</v>
      </c>
      <c r="I74" s="108">
        <v>15</v>
      </c>
    </row>
    <row r="75" spans="1:11" ht="15.75" thickBot="1" x14ac:dyDescent="0.25">
      <c r="A75" s="190"/>
      <c r="B75" s="44"/>
      <c r="C75" s="137"/>
      <c r="D75" s="138"/>
      <c r="E75" s="111"/>
      <c r="F75" s="112"/>
      <c r="G75" s="114"/>
      <c r="H75" s="114"/>
      <c r="I75" s="115"/>
    </row>
    <row r="76" spans="1:11" ht="16.5" thickBot="1" x14ac:dyDescent="0.3">
      <c r="A76" s="196"/>
      <c r="B76" s="47"/>
      <c r="C76" s="143"/>
      <c r="D76" s="144"/>
      <c r="E76" s="28">
        <f>SUM(E70:E75)</f>
        <v>27</v>
      </c>
      <c r="F76" s="90">
        <f>SUM(F70:F75)</f>
        <v>456.25</v>
      </c>
      <c r="G76" s="28">
        <f>SUM(G70:G75)</f>
        <v>16.48</v>
      </c>
      <c r="H76" s="28">
        <f>SUM(H70:H75)</f>
        <v>24.169999999999998</v>
      </c>
      <c r="I76" s="91">
        <f>SUM(I70:I75)</f>
        <v>76.87</v>
      </c>
    </row>
    <row r="77" spans="1:11" ht="30" customHeight="1" x14ac:dyDescent="0.2">
      <c r="A77" s="189" t="s">
        <v>34</v>
      </c>
      <c r="B77" s="42" t="s">
        <v>63</v>
      </c>
      <c r="C77" s="169" t="s">
        <v>64</v>
      </c>
      <c r="D77" s="125" t="s">
        <v>26</v>
      </c>
      <c r="E77" s="169">
        <v>2.66</v>
      </c>
      <c r="F77" s="169">
        <v>171.5</v>
      </c>
      <c r="G77" s="124">
        <v>3.95</v>
      </c>
      <c r="H77" s="124">
        <v>4.25</v>
      </c>
      <c r="I77" s="124">
        <v>29.05</v>
      </c>
    </row>
    <row r="78" spans="1:11" ht="15" x14ac:dyDescent="0.2">
      <c r="A78" s="190"/>
      <c r="B78" s="1" t="s">
        <v>37</v>
      </c>
      <c r="C78" s="132" t="s">
        <v>35</v>
      </c>
      <c r="D78" s="133" t="s">
        <v>27</v>
      </c>
      <c r="E78" s="132">
        <v>22.58</v>
      </c>
      <c r="F78" s="170">
        <v>295</v>
      </c>
      <c r="G78" s="128">
        <v>10.09</v>
      </c>
      <c r="H78" s="128">
        <v>11.1</v>
      </c>
      <c r="I78" s="128">
        <v>28.6</v>
      </c>
      <c r="J78" s="4"/>
      <c r="K78" s="4"/>
    </row>
    <row r="79" spans="1:11" ht="12.75" customHeight="1" x14ac:dyDescent="0.2">
      <c r="A79" s="190"/>
      <c r="B79" s="15" t="s">
        <v>38</v>
      </c>
      <c r="C79" s="100" t="s">
        <v>6</v>
      </c>
      <c r="D79" s="101" t="s">
        <v>27</v>
      </c>
      <c r="E79" s="102">
        <v>7.73</v>
      </c>
      <c r="F79" s="103">
        <v>304</v>
      </c>
      <c r="G79" s="104">
        <v>5.5</v>
      </c>
      <c r="H79" s="104">
        <v>4.99</v>
      </c>
      <c r="I79" s="104">
        <v>59.23</v>
      </c>
      <c r="J79" s="4"/>
      <c r="K79" s="4"/>
    </row>
    <row r="80" spans="1:11" ht="15.75" x14ac:dyDescent="0.25">
      <c r="A80" s="190"/>
      <c r="B80" s="57" t="s">
        <v>21</v>
      </c>
      <c r="C80" s="171" t="s">
        <v>2</v>
      </c>
      <c r="D80" s="129" t="s">
        <v>8</v>
      </c>
      <c r="E80" s="171">
        <v>1.67</v>
      </c>
      <c r="F80" s="172">
        <v>60</v>
      </c>
      <c r="G80" s="106">
        <v>7.0000000000000007E-2</v>
      </c>
      <c r="H80" s="106">
        <v>0.02</v>
      </c>
      <c r="I80" s="106">
        <v>15</v>
      </c>
      <c r="J80" s="4"/>
      <c r="K80" s="4"/>
    </row>
    <row r="83" spans="2:5" ht="15.75" x14ac:dyDescent="0.25">
      <c r="B83" s="84"/>
      <c r="C83" s="84"/>
      <c r="D83" s="174"/>
      <c r="E83" s="84"/>
    </row>
    <row r="84" spans="2:5" ht="15.75" x14ac:dyDescent="0.25">
      <c r="B84" s="84"/>
      <c r="C84" s="84"/>
      <c r="D84" s="174"/>
      <c r="E84" s="84"/>
    </row>
    <row r="85" spans="2:5" ht="15.75" x14ac:dyDescent="0.25">
      <c r="B85" s="84"/>
      <c r="C85" s="84"/>
      <c r="D85" s="174"/>
      <c r="E85" s="84"/>
    </row>
  </sheetData>
  <mergeCells count="7">
    <mergeCell ref="A77:A80"/>
    <mergeCell ref="B2:C2"/>
    <mergeCell ref="A58:A61"/>
    <mergeCell ref="A70:A76"/>
    <mergeCell ref="A62:A69"/>
    <mergeCell ref="A21:A28"/>
    <mergeCell ref="A29:A33"/>
  </mergeCells>
  <phoneticPr fontId="0" type="noConversion"/>
  <pageMargins left="0.74803149606299213" right="0.74803149606299213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2022-02-17T09:32:02Z</cp:lastPrinted>
  <dcterms:created xsi:type="dcterms:W3CDTF">1996-10-08T23:32:33Z</dcterms:created>
  <dcterms:modified xsi:type="dcterms:W3CDTF">2022-06-01T05:04:12Z</dcterms:modified>
</cp:coreProperties>
</file>