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05B52122-AB8A-4387-9927-3F82C18A5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I50" i="1"/>
  <c r="H50" i="1"/>
  <c r="G50" i="1"/>
  <c r="F50" i="1"/>
  <c r="E22" i="1"/>
  <c r="I17" i="1"/>
  <c r="H17" i="1"/>
  <c r="G17" i="1"/>
  <c r="F17" i="1"/>
  <c r="I78" i="1"/>
  <c r="H78" i="1"/>
  <c r="G78" i="1"/>
  <c r="F78" i="1"/>
  <c r="E78" i="1"/>
  <c r="I60" i="1"/>
  <c r="H60" i="1"/>
  <c r="G60" i="1"/>
  <c r="F60" i="1"/>
  <c r="F61" i="1" s="1"/>
  <c r="E75" i="1"/>
  <c r="F75" i="1"/>
  <c r="G75" i="1"/>
  <c r="H75" i="1"/>
  <c r="I75" i="1"/>
  <c r="E17" i="1"/>
  <c r="E10" i="1"/>
  <c r="E45" i="1"/>
  <c r="E51" i="1" s="1"/>
  <c r="F45" i="1"/>
  <c r="G45" i="1"/>
  <c r="H45" i="1"/>
  <c r="I45" i="1"/>
  <c r="E39" i="1"/>
  <c r="E46" i="1" s="1"/>
  <c r="F39" i="1"/>
  <c r="G39" i="1"/>
  <c r="H39" i="1"/>
  <c r="I39" i="1"/>
  <c r="E29" i="1"/>
  <c r="I32" i="1"/>
  <c r="H32" i="1"/>
  <c r="F32" i="1"/>
  <c r="E50" i="1"/>
  <c r="G32" i="1"/>
  <c r="I68" i="1"/>
  <c r="H68" i="1"/>
  <c r="G68" i="1"/>
  <c r="F68" i="1"/>
  <c r="E68" i="1"/>
  <c r="E60" i="1"/>
  <c r="I57" i="1"/>
  <c r="I61" i="1" s="1"/>
  <c r="H57" i="1"/>
  <c r="H61" i="1" s="1"/>
  <c r="G57" i="1"/>
  <c r="F57" i="1"/>
  <c r="E57" i="1"/>
  <c r="E61" i="1" s="1"/>
  <c r="I29" i="1"/>
  <c r="H29" i="1"/>
  <c r="G29" i="1"/>
  <c r="F29" i="1"/>
  <c r="I10" i="1"/>
  <c r="H10" i="1"/>
  <c r="G10" i="1"/>
  <c r="I22" i="1"/>
  <c r="H22" i="1"/>
  <c r="G22" i="1"/>
  <c r="F22" i="1"/>
  <c r="F10" i="1"/>
  <c r="G61" i="1"/>
  <c r="E33" i="1"/>
</calcChain>
</file>

<file path=xl/sharedStrings.xml><?xml version="1.0" encoding="utf-8"?>
<sst xmlns="http://schemas.openxmlformats.org/spreadsheetml/2006/main" count="170" uniqueCount="77">
  <si>
    <t>Кофейный напиток</t>
  </si>
  <si>
    <t>Чай с сахаром</t>
  </si>
  <si>
    <t>Рис отварной</t>
  </si>
  <si>
    <t>Батон</t>
  </si>
  <si>
    <t>Суп картофельный с горохом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</si>
  <si>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</si>
  <si>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</si>
  <si>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</si>
  <si>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</si>
  <si>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</si>
  <si>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</si>
  <si>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</si>
  <si>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</si>
  <si>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</si>
  <si>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</si>
  <si>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</si>
  <si>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</si>
  <si>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</si>
  <si>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</si>
  <si>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</si>
  <si>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</si>
  <si>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</si>
  <si>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</si>
  <si>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</si>
  <si>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</si>
  <si>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</si>
  <si>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</si>
  <si>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</si>
  <si>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</si>
  <si>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</si>
  <si>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</si>
  <si>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</si>
  <si>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</si>
  <si>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</si>
  <si>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</si>
  <si>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</si>
  <si>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250</t>
  </si>
  <si>
    <t>102-2015</t>
  </si>
  <si>
    <t>35</t>
  </si>
  <si>
    <t>203-2015</t>
  </si>
  <si>
    <t>Макароны отварные с маслом</t>
  </si>
  <si>
    <t>Печенье</t>
  </si>
  <si>
    <t>413-2015</t>
  </si>
  <si>
    <t>Пицца школьная</t>
  </si>
  <si>
    <t>2-я смена Обед компенсационно</t>
  </si>
  <si>
    <t>45-2015</t>
  </si>
  <si>
    <t>295-2015</t>
  </si>
  <si>
    <t>304-2015</t>
  </si>
  <si>
    <t>Сок фруктовый</t>
  </si>
  <si>
    <t>0,2</t>
  </si>
  <si>
    <t>Филе цыпл. Запечен.</t>
  </si>
  <si>
    <t>379-2015</t>
  </si>
  <si>
    <t>406-2015</t>
  </si>
  <si>
    <t>40</t>
  </si>
  <si>
    <t>Завтрак 1-11</t>
  </si>
  <si>
    <t>60</t>
  </si>
  <si>
    <t>Биойогурт</t>
  </si>
  <si>
    <t>0,18</t>
  </si>
  <si>
    <t>778-2004</t>
  </si>
  <si>
    <t>Булочка Осенняя</t>
  </si>
  <si>
    <t>2-я смена Обед 2-4 6-7</t>
  </si>
  <si>
    <t>686-2004</t>
  </si>
  <si>
    <t>200/15/7</t>
  </si>
  <si>
    <t>62</t>
  </si>
  <si>
    <t>55</t>
  </si>
  <si>
    <t>107</t>
  </si>
  <si>
    <t>123</t>
  </si>
  <si>
    <t>22</t>
  </si>
  <si>
    <t>117</t>
  </si>
  <si>
    <t>45</t>
  </si>
  <si>
    <t>99</t>
  </si>
  <si>
    <t>106</t>
  </si>
  <si>
    <t>0,36</t>
  </si>
  <si>
    <t>118</t>
  </si>
  <si>
    <t>Салат из свеж. капус.</t>
  </si>
  <si>
    <t>Котлета рубл. из цыплен. с мас.</t>
  </si>
  <si>
    <t>Филе цыпл. запечен.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</si>
</sst>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2" xfId="0" applyNumberFormat="1" applyFont="1" applyFill="1" applyBorder="1" applyAlignment="1" applyProtection="1">
      <alignment vertical="top"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NumberFormat="1" applyFont="1" applyFill="1" applyBorder="1" applyAlignment="1" applyProtection="1">
      <alignment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5" fillId="0" borderId="9" xfId="0" applyNumberFormat="1" applyFont="1" applyFill="1" applyBorder="1" applyAlignment="1" applyProtection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0" fillId="0" borderId="10" xfId="0" applyBorder="1"/>
    <xf numFmtId="0" fontId="0" fillId="0" borderId="11" xfId="0" applyBorder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2" xfId="0" applyFont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2" xfId="0" applyNumberFormat="1" applyFont="1" applyFill="1" applyBorder="1" applyAlignment="1" applyProtection="1">
      <protection locked="0"/>
    </xf>
    <xf numFmtId="0" fontId="6" fillId="2" borderId="4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7" xfId="0" applyFont="1" applyBorder="1" applyAlignment="1"/>
    <xf numFmtId="0" fontId="4" fillId="0" borderId="16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5" xfId="0" applyFont="1" applyBorder="1" applyAlignment="1"/>
    <xf numFmtId="0" fontId="4" fillId="0" borderId="12" xfId="0" applyFont="1" applyBorder="1" applyAlignment="1"/>
    <xf numFmtId="0" fontId="4" fillId="0" borderId="18" xfId="0" applyNumberFormat="1" applyFont="1" applyFill="1" applyBorder="1" applyAlignment="1" applyProtection="1"/>
    <xf numFmtId="0" fontId="4" fillId="0" borderId="19" xfId="0" applyFont="1" applyBorder="1" applyAlignment="1"/>
    <xf numFmtId="0" fontId="4" fillId="0" borderId="11" xfId="0" applyFont="1" applyBorder="1" applyAlignment="1"/>
    <xf numFmtId="49" fontId="4" fillId="2" borderId="18" xfId="0" applyNumberFormat="1" applyFont="1" applyFill="1" applyBorder="1" applyAlignment="1" applyProtection="1">
      <protection locked="0"/>
    </xf>
    <xf numFmtId="0" fontId="5" fillId="0" borderId="11" xfId="0" applyFont="1" applyBorder="1" applyAlignment="1"/>
    <xf numFmtId="0" fontId="4" fillId="2" borderId="18" xfId="0" applyFont="1" applyFill="1" applyBorder="1" applyAlignment="1" applyProtection="1">
      <protection locked="0"/>
    </xf>
    <xf numFmtId="0" fontId="6" fillId="0" borderId="2" xfId="0" applyFont="1" applyBorder="1" applyAlignment="1"/>
    <xf numFmtId="0" fontId="6" fillId="0" borderId="1" xfId="0" applyFont="1" applyBorder="1" applyAlignment="1"/>
    <xf numFmtId="164" fontId="6" fillId="2" borderId="1" xfId="0" applyNumberFormat="1" applyFont="1" applyFill="1" applyBorder="1" applyAlignment="1" applyProtection="1">
      <protection locked="0"/>
    </xf>
    <xf numFmtId="2" fontId="6" fillId="2" borderId="15" xfId="0" applyNumberFormat="1" applyFont="1" applyFill="1" applyBorder="1" applyAlignment="1" applyProtection="1">
      <protection locked="0"/>
    </xf>
    <xf numFmtId="164" fontId="6" fillId="2" borderId="14" xfId="0" applyNumberFormat="1" applyFont="1" applyFill="1" applyBorder="1" applyAlignment="1" applyProtection="1">
      <protection locked="0"/>
    </xf>
    <xf numFmtId="164" fontId="6" fillId="2" borderId="15" xfId="0" applyNumberFormat="1" applyFont="1" applyFill="1" applyBorder="1" applyAlignment="1" applyProtection="1">
      <protection locked="0"/>
    </xf>
    <xf numFmtId="164" fontId="6" fillId="2" borderId="13" xfId="0" applyNumberFormat="1" applyFont="1" applyFill="1" applyBorder="1" applyAlignment="1" applyProtection="1">
      <protection locked="0"/>
    </xf>
    <xf numFmtId="1" fontId="6" fillId="2" borderId="14" xfId="0" applyNumberFormat="1" applyFont="1" applyFill="1" applyBorder="1" applyAlignment="1" applyProtection="1">
      <protection locked="0"/>
    </xf>
    <xf numFmtId="0" fontId="6" fillId="0" borderId="14" xfId="123" applyFont="1" applyBorder="1" applyAlignment="1"/>
    <xf numFmtId="0" fontId="6" fillId="0" borderId="15" xfId="123" applyFont="1" applyBorder="1" applyAlignment="1"/>
    <xf numFmtId="0" fontId="6" fillId="0" borderId="13" xfId="123" applyFont="1" applyBorder="1" applyAlignment="1"/>
    <xf numFmtId="0" fontId="6" fillId="0" borderId="15" xfId="0" applyFont="1" applyBorder="1" applyAlignment="1"/>
    <xf numFmtId="2" fontId="6" fillId="0" borderId="15" xfId="0" applyNumberFormat="1" applyFont="1" applyBorder="1" applyAlignment="1"/>
    <xf numFmtId="1" fontId="6" fillId="0" borderId="14" xfId="0" applyNumberFormat="1" applyFont="1" applyBorder="1" applyAlignment="1"/>
    <xf numFmtId="1" fontId="6" fillId="0" borderId="15" xfId="0" applyNumberFormat="1" applyFont="1" applyBorder="1" applyAlignment="1"/>
    <xf numFmtId="1" fontId="6" fillId="0" borderId="13" xfId="0" applyNumberFormat="1" applyFont="1" applyBorder="1" applyAlignment="1"/>
    <xf numFmtId="164" fontId="6" fillId="0" borderId="14" xfId="0" applyNumberFormat="1" applyFont="1" applyBorder="1" applyAlignment="1"/>
    <xf numFmtId="164" fontId="6" fillId="0" borderId="1" xfId="0" applyNumberFormat="1" applyFont="1" applyBorder="1" applyAlignment="1"/>
    <xf numFmtId="0" fontId="6" fillId="0" borderId="1" xfId="123" applyFont="1" applyBorder="1" applyAlignment="1"/>
    <xf numFmtId="2" fontId="6" fillId="0" borderId="12" xfId="0" applyNumberFormat="1" applyFont="1" applyBorder="1" applyAlignment="1"/>
    <xf numFmtId="2" fontId="6" fillId="0" borderId="17" xfId="0" applyNumberFormat="1" applyFont="1" applyBorder="1" applyAlignment="1"/>
    <xf numFmtId="164" fontId="6" fillId="0" borderId="21" xfId="0" applyNumberFormat="1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/>
    <xf numFmtId="0" fontId="8" fillId="0" borderId="16" xfId="0" applyFont="1" applyBorder="1" applyAlignment="1"/>
    <xf numFmtId="0" fontId="8" fillId="2" borderId="12" xfId="0" applyFont="1" applyFill="1" applyBorder="1" applyAlignment="1"/>
    <xf numFmtId="49" fontId="8" fillId="2" borderId="12" xfId="0" applyNumberFormat="1" applyFont="1" applyFill="1" applyBorder="1" applyAlignment="1" applyProtection="1">
      <protection locked="0"/>
    </xf>
    <xf numFmtId="2" fontId="8" fillId="2" borderId="12" xfId="0" applyNumberFormat="1" applyFont="1" applyFill="1" applyBorder="1" applyAlignment="1" applyProtection="1">
      <protection locked="0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" fontId="8" fillId="2" borderId="10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/>
    <xf numFmtId="164" fontId="8" fillId="2" borderId="10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1" fontId="8" fillId="2" borderId="8" xfId="0" applyNumberFormat="1" applyFont="1" applyFill="1" applyBorder="1" applyAlignment="1" applyProtection="1">
      <protection locked="0"/>
    </xf>
    <xf numFmtId="0" fontId="8" fillId="0" borderId="16" xfId="159" applyFont="1" applyBorder="1" applyAlignment="1"/>
    <xf numFmtId="0" fontId="8" fillId="2" borderId="15" xfId="0" applyFont="1" applyFill="1" applyBorder="1" applyAlignment="1" applyProtection="1">
      <alignment wrapText="1"/>
      <protection locked="0"/>
    </xf>
    <xf numFmtId="49" fontId="8" fillId="2" borderId="15" xfId="0" applyNumberFormat="1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16" xfId="0" applyNumberFormat="1" applyFont="1" applyFill="1" applyBorder="1" applyAlignment="1" applyProtection="1"/>
    <xf numFmtId="49" fontId="8" fillId="0" borderId="16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2" xfId="0" applyFont="1" applyBorder="1" applyAlignment="1"/>
    <xf numFmtId="49" fontId="8" fillId="0" borderId="12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5" xfId="47" applyFont="1" applyBorder="1" applyAlignment="1"/>
    <xf numFmtId="49" fontId="8" fillId="0" borderId="15" xfId="47" applyNumberFormat="1" applyFont="1" applyBorder="1" applyAlignment="1"/>
    <xf numFmtId="0" fontId="8" fillId="0" borderId="15" xfId="123" applyFont="1" applyBorder="1" applyAlignment="1"/>
    <xf numFmtId="164" fontId="8" fillId="2" borderId="2" xfId="0" applyNumberFormat="1" applyFont="1" applyFill="1" applyBorder="1" applyAlignment="1" applyProtection="1">
      <protection locked="0"/>
    </xf>
    <xf numFmtId="0" fontId="8" fillId="0" borderId="12" xfId="2" applyNumberFormat="1" applyFont="1" applyFill="1" applyBorder="1" applyAlignment="1" applyProtection="1"/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0" fontId="8" fillId="0" borderId="10" xfId="0" applyFont="1" applyBorder="1" applyAlignment="1"/>
    <xf numFmtId="0" fontId="8" fillId="0" borderId="1" xfId="193" applyFont="1" applyBorder="1" applyAlignment="1"/>
    <xf numFmtId="49" fontId="8" fillId="0" borderId="15" xfId="123" applyNumberFormat="1" applyFont="1" applyBorder="1" applyAlignment="1"/>
    <xf numFmtId="0" fontId="8" fillId="0" borderId="17" xfId="0" applyFont="1" applyBorder="1" applyAlignment="1"/>
    <xf numFmtId="49" fontId="8" fillId="0" borderId="17" xfId="0" applyNumberFormat="1" applyFont="1" applyBorder="1" applyAlignment="1"/>
    <xf numFmtId="164" fontId="8" fillId="0" borderId="21" xfId="0" applyNumberFormat="1" applyFont="1" applyBorder="1" applyAlignment="1"/>
    <xf numFmtId="49" fontId="8" fillId="0" borderId="18" xfId="169" applyNumberFormat="1" applyFont="1" applyBorder="1" applyAlignment="1"/>
    <xf numFmtId="0" fontId="8" fillId="0" borderId="8" xfId="169" applyFont="1" applyBorder="1" applyAlignment="1"/>
    <xf numFmtId="164" fontId="8" fillId="0" borderId="22" xfId="0" applyNumberFormat="1" applyFont="1" applyBorder="1" applyAlignment="1"/>
    <xf numFmtId="0" fontId="8" fillId="0" borderId="12" xfId="0" applyNumberFormat="1" applyFont="1" applyFill="1" applyBorder="1" applyAlignment="1" applyProtection="1"/>
    <xf numFmtId="49" fontId="8" fillId="0" borderId="1" xfId="0" applyNumberFormat="1" applyFont="1" applyBorder="1" applyAlignment="1"/>
    <xf numFmtId="0" fontId="0" fillId="2" borderId="10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6"/>
  <sheetViews>
    <sheetView tabSelected="1" workbookViewId="0">
      <selection activeCell="I64" sqref="I64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9</v>
      </c>
      <c r="B2" s="135"/>
      <c r="C2" s="136"/>
      <c r="D2" s="10" t="s">
        <v>10</v>
      </c>
      <c r="E2" s="7"/>
      <c r="F2" s="6"/>
      <c r="G2" s="6"/>
      <c r="H2" s="6" t="s">
        <v>11</v>
      </c>
      <c r="I2" s="8">
        <v>44229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7" t="s">
        <v>12</v>
      </c>
      <c r="B4" s="36" t="s">
        <v>13</v>
      </c>
      <c r="C4" s="36" t="s">
        <v>14</v>
      </c>
      <c r="D4" s="35" t="s">
        <v>15</v>
      </c>
      <c r="E4" s="36" t="s">
        <v>16</v>
      </c>
      <c r="F4" s="34" t="s">
        <v>17</v>
      </c>
      <c r="G4" s="36" t="s">
        <v>18</v>
      </c>
      <c r="H4" s="36" t="s">
        <v>19</v>
      </c>
      <c r="I4" s="33" t="s">
        <v>20</v>
      </c>
    </row>
    <row r="5" spans="1:9" ht="15.75" x14ac:dyDescent="0.25">
      <c r="A5" s="38" t="s">
        <v>54</v>
      </c>
      <c r="B5" s="42" t="s">
        <v>45</v>
      </c>
      <c r="C5" s="85" t="s">
        <v>74</v>
      </c>
      <c r="D5" s="86" t="s">
        <v>55</v>
      </c>
      <c r="E5" s="87">
        <v>4.34</v>
      </c>
      <c r="F5" s="88">
        <v>36.24</v>
      </c>
      <c r="G5" s="89">
        <v>0.78</v>
      </c>
      <c r="H5" s="89">
        <v>1.95</v>
      </c>
      <c r="I5" s="89">
        <v>36.24</v>
      </c>
    </row>
    <row r="6" spans="1:9" ht="30.75" x14ac:dyDescent="0.25">
      <c r="A6" s="15"/>
      <c r="B6" s="41" t="s">
        <v>46</v>
      </c>
      <c r="C6" s="90" t="s">
        <v>75</v>
      </c>
      <c r="D6" s="91" t="s">
        <v>55</v>
      </c>
      <c r="E6" s="92">
        <v>23.32</v>
      </c>
      <c r="F6" s="93">
        <v>176.3</v>
      </c>
      <c r="G6" s="94">
        <v>12.7</v>
      </c>
      <c r="H6" s="94">
        <v>7.5</v>
      </c>
      <c r="I6" s="92">
        <v>14.5</v>
      </c>
    </row>
    <row r="7" spans="1:9" ht="15.75" x14ac:dyDescent="0.25">
      <c r="A7" s="15"/>
      <c r="B7" s="41" t="s">
        <v>47</v>
      </c>
      <c r="C7" s="95" t="s">
        <v>2</v>
      </c>
      <c r="D7" s="91" t="s">
        <v>65</v>
      </c>
      <c r="E7" s="92">
        <v>4.05</v>
      </c>
      <c r="F7" s="96">
        <v>125.2</v>
      </c>
      <c r="G7" s="97">
        <v>2.4</v>
      </c>
      <c r="H7" s="97">
        <v>4.9000000000000004</v>
      </c>
      <c r="I7" s="97">
        <v>17.899999999999999</v>
      </c>
    </row>
    <row r="8" spans="1:9" ht="15.75" x14ac:dyDescent="0.25">
      <c r="A8" s="15"/>
      <c r="B8" s="41"/>
      <c r="C8" s="98" t="s">
        <v>48</v>
      </c>
      <c r="D8" s="91" t="s">
        <v>49</v>
      </c>
      <c r="E8" s="92">
        <v>13</v>
      </c>
      <c r="F8" s="96">
        <v>90</v>
      </c>
      <c r="G8" s="97">
        <v>0</v>
      </c>
      <c r="H8" s="97">
        <v>0</v>
      </c>
      <c r="I8" s="97">
        <v>20</v>
      </c>
    </row>
    <row r="9" spans="1:9" ht="16.5" thickBot="1" x14ac:dyDescent="0.3">
      <c r="A9" s="15"/>
      <c r="B9" s="40"/>
      <c r="C9" s="98" t="s">
        <v>7</v>
      </c>
      <c r="D9" s="99" t="s">
        <v>24</v>
      </c>
      <c r="E9" s="100">
        <v>0.81</v>
      </c>
      <c r="F9" s="101">
        <v>46</v>
      </c>
      <c r="G9" s="102">
        <v>1.7</v>
      </c>
      <c r="H9" s="102">
        <v>0.3</v>
      </c>
      <c r="I9" s="102">
        <v>9</v>
      </c>
    </row>
    <row r="10" spans="1:9" s="2" customFormat="1" ht="16.5" thickBot="1" x14ac:dyDescent="0.3">
      <c r="A10" s="16"/>
      <c r="B10" s="45"/>
      <c r="C10" s="103"/>
      <c r="D10" s="104"/>
      <c r="E10" s="63">
        <f>SUM(E5:E9)</f>
        <v>45.52</v>
      </c>
      <c r="F10" s="64">
        <f>SUM(F5:F9)</f>
        <v>473.74</v>
      </c>
      <c r="G10" s="65">
        <f>SUM(G5:G9)</f>
        <v>17.579999999999998</v>
      </c>
      <c r="H10" s="65">
        <f>SUM(H5:H9)</f>
        <v>14.65</v>
      </c>
      <c r="I10" s="66">
        <f>SUM(I5:I9)</f>
        <v>97.64</v>
      </c>
    </row>
    <row r="11" spans="1:9" s="2" customFormat="1" ht="15.75" x14ac:dyDescent="0.25">
      <c r="A11" s="14" t="s">
        <v>22</v>
      </c>
      <c r="B11" s="42" t="s">
        <v>45</v>
      </c>
      <c r="C11" s="85" t="s">
        <v>74</v>
      </c>
      <c r="D11" s="86" t="s">
        <v>55</v>
      </c>
      <c r="E11" s="87">
        <v>4.34</v>
      </c>
      <c r="F11" s="88">
        <v>36.24</v>
      </c>
      <c r="G11" s="89">
        <v>0.78</v>
      </c>
      <c r="H11" s="89">
        <v>1.95</v>
      </c>
      <c r="I11" s="89">
        <v>36.24</v>
      </c>
    </row>
    <row r="12" spans="1:9" s="2" customFormat="1" ht="30.75" x14ac:dyDescent="0.25">
      <c r="A12" s="43"/>
      <c r="B12" s="41" t="s">
        <v>46</v>
      </c>
      <c r="C12" s="90" t="s">
        <v>75</v>
      </c>
      <c r="D12" s="91" t="s">
        <v>53</v>
      </c>
      <c r="E12" s="92">
        <v>15.54</v>
      </c>
      <c r="F12" s="93">
        <v>176.3</v>
      </c>
      <c r="G12" s="94">
        <v>12.7</v>
      </c>
      <c r="H12" s="94">
        <v>7.5</v>
      </c>
      <c r="I12" s="92">
        <v>14.5</v>
      </c>
    </row>
    <row r="13" spans="1:9" s="2" customFormat="1" ht="15.75" x14ac:dyDescent="0.25">
      <c r="A13" s="15"/>
      <c r="B13" s="41" t="s">
        <v>47</v>
      </c>
      <c r="C13" s="95" t="s">
        <v>2</v>
      </c>
      <c r="D13" s="91" t="s">
        <v>66</v>
      </c>
      <c r="E13" s="92">
        <v>4.6399999999999997</v>
      </c>
      <c r="F13" s="96">
        <v>125.2</v>
      </c>
      <c r="G13" s="97">
        <v>2.4</v>
      </c>
      <c r="H13" s="97">
        <v>4.9000000000000004</v>
      </c>
      <c r="I13" s="97">
        <v>17.899999999999999</v>
      </c>
    </row>
    <row r="14" spans="1:9" s="2" customFormat="1" ht="15.75" x14ac:dyDescent="0.25">
      <c r="A14" s="15"/>
      <c r="B14" s="41" t="s">
        <v>21</v>
      </c>
      <c r="C14" s="95" t="s">
        <v>1</v>
      </c>
      <c r="D14" s="91" t="s">
        <v>8</v>
      </c>
      <c r="E14" s="92">
        <v>1.67</v>
      </c>
      <c r="F14" s="96">
        <v>60</v>
      </c>
      <c r="G14" s="97">
        <v>7.0000000000000007E-2</v>
      </c>
      <c r="H14" s="97">
        <v>0.02</v>
      </c>
      <c r="I14" s="97">
        <v>15</v>
      </c>
    </row>
    <row r="15" spans="1:9" s="2" customFormat="1" ht="16.5" thickBot="1" x14ac:dyDescent="0.3">
      <c r="A15" s="15"/>
      <c r="B15" s="40"/>
      <c r="C15" s="105" t="s">
        <v>7</v>
      </c>
      <c r="D15" s="99" t="s">
        <v>24</v>
      </c>
      <c r="E15" s="100">
        <v>0.81</v>
      </c>
      <c r="F15" s="101">
        <v>46</v>
      </c>
      <c r="G15" s="102">
        <v>1.7</v>
      </c>
      <c r="H15" s="102">
        <v>0.3</v>
      </c>
      <c r="I15" s="102">
        <v>9</v>
      </c>
    </row>
    <row r="16" spans="1:9" s="2" customFormat="1" ht="16.5" thickBot="1" x14ac:dyDescent="0.3">
      <c r="A16" s="38"/>
      <c r="B16" s="41"/>
      <c r="C16" s="98"/>
      <c r="D16" s="91"/>
      <c r="E16" s="92"/>
      <c r="F16" s="96"/>
      <c r="G16" s="97"/>
      <c r="H16" s="97"/>
      <c r="I16" s="97"/>
    </row>
    <row r="17" spans="1:13" ht="16.5" thickBot="1" x14ac:dyDescent="0.3">
      <c r="A17" s="15"/>
      <c r="B17" s="45"/>
      <c r="C17" s="106"/>
      <c r="D17" s="104"/>
      <c r="E17" s="63">
        <f>SUM(E11:E16)</f>
        <v>26.999999999999996</v>
      </c>
      <c r="F17" s="67">
        <f>F13+F14+F15+F16</f>
        <v>231.2</v>
      </c>
      <c r="G17" s="67">
        <f>G13+G14+G15+G16</f>
        <v>4.17</v>
      </c>
      <c r="H17" s="67">
        <f>H13+H14+H15+H16</f>
        <v>5.22</v>
      </c>
      <c r="I17" s="67">
        <f>I13+I14+I15+I16</f>
        <v>41.9</v>
      </c>
    </row>
    <row r="18" spans="1:13" ht="31.5" x14ac:dyDescent="0.25">
      <c r="A18" s="17" t="s">
        <v>23</v>
      </c>
      <c r="B18" s="42" t="s">
        <v>45</v>
      </c>
      <c r="C18" s="85" t="s">
        <v>74</v>
      </c>
      <c r="D18" s="86" t="s">
        <v>63</v>
      </c>
      <c r="E18" s="87">
        <v>4.5199999999999996</v>
      </c>
      <c r="F18" s="88">
        <v>18.12</v>
      </c>
      <c r="G18" s="89">
        <v>0.39</v>
      </c>
      <c r="H18" s="89">
        <v>0.97</v>
      </c>
      <c r="I18" s="89">
        <v>1.94</v>
      </c>
    </row>
    <row r="19" spans="1:13" ht="15.75" x14ac:dyDescent="0.25">
      <c r="A19" s="15"/>
      <c r="B19" s="41" t="s">
        <v>21</v>
      </c>
      <c r="C19" s="95" t="s">
        <v>1</v>
      </c>
      <c r="D19" s="91" t="s">
        <v>8</v>
      </c>
      <c r="E19" s="92">
        <v>1.67</v>
      </c>
      <c r="F19" s="96">
        <v>60</v>
      </c>
      <c r="G19" s="97">
        <v>7.0000000000000007E-2</v>
      </c>
      <c r="H19" s="97">
        <v>0.02</v>
      </c>
      <c r="I19" s="97">
        <v>15</v>
      </c>
    </row>
    <row r="20" spans="1:13" ht="16.5" thickBot="1" x14ac:dyDescent="0.3">
      <c r="A20" s="15"/>
      <c r="B20" s="41"/>
      <c r="C20" s="98" t="s">
        <v>7</v>
      </c>
      <c r="D20" s="99" t="s">
        <v>24</v>
      </c>
      <c r="E20" s="100">
        <v>0.81</v>
      </c>
      <c r="F20" s="101">
        <v>46</v>
      </c>
      <c r="G20" s="102">
        <v>1.7</v>
      </c>
      <c r="H20" s="102">
        <v>0.3</v>
      </c>
      <c r="I20" s="102">
        <v>9</v>
      </c>
    </row>
    <row r="21" spans="1:13" ht="16.5" thickBot="1" x14ac:dyDescent="0.3">
      <c r="A21" s="43"/>
      <c r="B21" s="59"/>
      <c r="C21" s="107"/>
      <c r="D21" s="108"/>
      <c r="E21" s="107"/>
      <c r="F21" s="109"/>
      <c r="G21" s="110"/>
      <c r="H21" s="110"/>
      <c r="I21" s="110"/>
    </row>
    <row r="22" spans="1:13" s="2" customFormat="1" ht="16.5" thickBot="1" x14ac:dyDescent="0.3">
      <c r="A22" s="18"/>
      <c r="B22" s="44"/>
      <c r="C22" s="103"/>
      <c r="D22" s="104"/>
      <c r="E22" s="63">
        <f>SUM(E18:E20)+E21</f>
        <v>7</v>
      </c>
      <c r="F22" s="64">
        <f>SUM(F18:F20)</f>
        <v>124.12</v>
      </c>
      <c r="G22" s="62">
        <f>SUM(G18:G20)</f>
        <v>2.16</v>
      </c>
      <c r="H22" s="62">
        <f>SUM(H18:H20)</f>
        <v>1.29</v>
      </c>
      <c r="I22" s="62">
        <f>SUM(I18:I20)</f>
        <v>25.94</v>
      </c>
    </row>
    <row r="23" spans="1:13" ht="27" customHeight="1" x14ac:dyDescent="0.2">
      <c r="A23" s="23" t="s">
        <v>27</v>
      </c>
      <c r="B23" s="53" t="s">
        <v>37</v>
      </c>
      <c r="C23" s="111" t="s">
        <v>4</v>
      </c>
      <c r="D23" s="112" t="s">
        <v>36</v>
      </c>
      <c r="E23" s="111">
        <v>5.04</v>
      </c>
      <c r="F23" s="88">
        <v>148.25</v>
      </c>
      <c r="G23" s="89">
        <v>5.49</v>
      </c>
      <c r="H23" s="89">
        <v>5.27</v>
      </c>
      <c r="I23" s="89">
        <v>16.54</v>
      </c>
    </row>
    <row r="24" spans="1:13" ht="12.75" customHeight="1" x14ac:dyDescent="0.2">
      <c r="A24" s="24"/>
      <c r="B24" s="46"/>
      <c r="C24" s="113" t="s">
        <v>76</v>
      </c>
      <c r="D24" s="114" t="s">
        <v>53</v>
      </c>
      <c r="E24" s="113">
        <v>18.22</v>
      </c>
      <c r="F24" s="88">
        <v>326</v>
      </c>
      <c r="G24" s="89">
        <v>18.96</v>
      </c>
      <c r="H24" s="89">
        <v>15.44</v>
      </c>
      <c r="I24" s="89">
        <v>27.84</v>
      </c>
    </row>
    <row r="25" spans="1:13" ht="12.75" customHeight="1" x14ac:dyDescent="0.2">
      <c r="A25" s="24"/>
      <c r="B25" s="46" t="s">
        <v>39</v>
      </c>
      <c r="C25" s="113" t="s">
        <v>40</v>
      </c>
      <c r="D25" s="114" t="s">
        <v>73</v>
      </c>
      <c r="E25" s="113">
        <v>4.4400000000000004</v>
      </c>
      <c r="F25" s="88">
        <v>186.88</v>
      </c>
      <c r="G25" s="89">
        <v>6.59</v>
      </c>
      <c r="H25" s="89">
        <v>4.67</v>
      </c>
      <c r="I25" s="89">
        <v>29.63</v>
      </c>
    </row>
    <row r="26" spans="1:13" ht="12.75" customHeight="1" x14ac:dyDescent="0.2">
      <c r="A26" s="24"/>
      <c r="B26" s="46" t="s">
        <v>51</v>
      </c>
      <c r="C26" s="113" t="s">
        <v>0</v>
      </c>
      <c r="D26" s="114" t="s">
        <v>25</v>
      </c>
      <c r="E26" s="92">
        <v>10.29</v>
      </c>
      <c r="F26" s="96">
        <v>136</v>
      </c>
      <c r="G26" s="97">
        <v>3.64</v>
      </c>
      <c r="H26" s="97">
        <v>3.35</v>
      </c>
      <c r="I26" s="97">
        <v>22.82</v>
      </c>
    </row>
    <row r="27" spans="1:13" ht="12.75" customHeight="1" x14ac:dyDescent="0.2">
      <c r="A27" s="24"/>
      <c r="B27" s="42"/>
      <c r="C27" s="107" t="s">
        <v>3</v>
      </c>
      <c r="D27" s="108" t="s">
        <v>24</v>
      </c>
      <c r="E27" s="107">
        <v>1.31</v>
      </c>
      <c r="F27" s="109">
        <v>56</v>
      </c>
      <c r="G27" s="110">
        <v>1.6</v>
      </c>
      <c r="H27" s="110">
        <v>0.6</v>
      </c>
      <c r="I27" s="110">
        <v>10.8</v>
      </c>
    </row>
    <row r="28" spans="1:13" ht="12.75" customHeight="1" thickBot="1" x14ac:dyDescent="0.25">
      <c r="A28" s="24"/>
      <c r="B28" s="57"/>
      <c r="C28" s="105" t="s">
        <v>7</v>
      </c>
      <c r="D28" s="99" t="s">
        <v>24</v>
      </c>
      <c r="E28" s="100">
        <v>0.81</v>
      </c>
      <c r="F28" s="101">
        <v>46</v>
      </c>
      <c r="G28" s="102">
        <v>1.7</v>
      </c>
      <c r="H28" s="102">
        <v>0.3</v>
      </c>
      <c r="I28" s="102">
        <v>9</v>
      </c>
    </row>
    <row r="29" spans="1:13" s="2" customFormat="1" ht="13.5" customHeight="1" thickBot="1" x14ac:dyDescent="0.3">
      <c r="A29" s="24"/>
      <c r="B29" s="56"/>
      <c r="C29" s="115"/>
      <c r="D29" s="116"/>
      <c r="E29" s="63">
        <f>SUM(E23:E28)</f>
        <v>40.11</v>
      </c>
      <c r="F29" s="68">
        <f>SUM(F23:F28)</f>
        <v>899.13</v>
      </c>
      <c r="G29" s="69">
        <f>SUM(G23:G28)</f>
        <v>37.980000000000004</v>
      </c>
      <c r="H29" s="69">
        <f>SUM(H23:H28)</f>
        <v>29.630000000000006</v>
      </c>
      <c r="I29" s="70">
        <f>SUM(I23:I28)</f>
        <v>116.62999999999998</v>
      </c>
    </row>
    <row r="30" spans="1:13" ht="38.25" customHeight="1" x14ac:dyDescent="0.2">
      <c r="A30" s="25" t="s">
        <v>26</v>
      </c>
      <c r="B30" s="42"/>
      <c r="C30" s="85" t="s">
        <v>56</v>
      </c>
      <c r="D30" s="86" t="s">
        <v>72</v>
      </c>
      <c r="E30" s="87">
        <v>44</v>
      </c>
      <c r="F30" s="118">
        <v>280</v>
      </c>
      <c r="G30" s="119">
        <v>11.2</v>
      </c>
      <c r="H30" s="119">
        <v>12</v>
      </c>
      <c r="I30" s="119">
        <v>32</v>
      </c>
    </row>
    <row r="31" spans="1:13" ht="15.75" thickBot="1" x14ac:dyDescent="0.25">
      <c r="A31" s="26"/>
      <c r="B31" s="40"/>
      <c r="C31" s="105" t="s">
        <v>41</v>
      </c>
      <c r="D31" s="120" t="s">
        <v>38</v>
      </c>
      <c r="E31" s="121">
        <v>6.41</v>
      </c>
      <c r="F31" s="118">
        <v>169.75</v>
      </c>
      <c r="G31" s="119">
        <v>2.16</v>
      </c>
      <c r="H31" s="119">
        <v>8.16</v>
      </c>
      <c r="I31" s="119">
        <v>21.88</v>
      </c>
    </row>
    <row r="32" spans="1:13" ht="13.5" customHeight="1" thickBot="1" x14ac:dyDescent="0.3">
      <c r="A32" s="26"/>
      <c r="B32" s="56"/>
      <c r="C32" s="122"/>
      <c r="D32" s="123"/>
      <c r="E32" s="72">
        <f>E30+E31</f>
        <v>50.41</v>
      </c>
      <c r="F32" s="73">
        <f>SUM(F30:F31)</f>
        <v>449.75</v>
      </c>
      <c r="G32" s="74">
        <f>SUM(G30:G31)</f>
        <v>13.36</v>
      </c>
      <c r="H32" s="74">
        <f>SUM(H30:H31)</f>
        <v>20.16</v>
      </c>
      <c r="I32" s="75">
        <f>SUM(I30:I31)</f>
        <v>53.879999999999995</v>
      </c>
      <c r="J32" s="3"/>
      <c r="K32" s="3"/>
      <c r="L32" s="3"/>
      <c r="M32" s="3"/>
    </row>
    <row r="33" spans="1:13" ht="13.5" customHeight="1" thickBot="1" x14ac:dyDescent="0.3">
      <c r="A33" s="26"/>
      <c r="B33" s="56"/>
      <c r="C33" s="122"/>
      <c r="D33" s="123"/>
      <c r="E33" s="72">
        <f>E32+E29</f>
        <v>90.52</v>
      </c>
      <c r="F33" s="73"/>
      <c r="G33" s="74"/>
      <c r="H33" s="74"/>
      <c r="I33" s="75"/>
      <c r="J33" s="3"/>
      <c r="K33" s="3"/>
      <c r="L33" s="3"/>
      <c r="M33" s="3"/>
    </row>
    <row r="34" spans="1:13" ht="34.5" customHeight="1" x14ac:dyDescent="0.2">
      <c r="A34" s="27" t="s">
        <v>28</v>
      </c>
      <c r="B34" s="42"/>
      <c r="C34" s="85"/>
      <c r="D34" s="86"/>
      <c r="E34" s="87"/>
      <c r="F34" s="88"/>
      <c r="G34" s="89"/>
      <c r="H34" s="89"/>
      <c r="I34" s="89"/>
      <c r="J34" s="3"/>
      <c r="K34" s="3"/>
      <c r="L34" s="3"/>
      <c r="M34" s="3"/>
    </row>
    <row r="35" spans="1:13" ht="34.5" customHeight="1" x14ac:dyDescent="0.2">
      <c r="A35" s="39"/>
      <c r="B35" s="41" t="s">
        <v>46</v>
      </c>
      <c r="C35" s="90" t="s">
        <v>75</v>
      </c>
      <c r="D35" s="91" t="s">
        <v>53</v>
      </c>
      <c r="E35" s="92">
        <v>15.54</v>
      </c>
      <c r="F35" s="93">
        <v>176.3</v>
      </c>
      <c r="G35" s="94">
        <v>12.7</v>
      </c>
      <c r="H35" s="94">
        <v>7.5</v>
      </c>
      <c r="I35" s="92">
        <v>14.5</v>
      </c>
      <c r="J35" s="3"/>
      <c r="K35" s="3"/>
      <c r="L35" s="3"/>
      <c r="M35" s="3"/>
    </row>
    <row r="36" spans="1:13" ht="15" customHeight="1" x14ac:dyDescent="0.2">
      <c r="A36" s="39"/>
      <c r="B36" s="41" t="s">
        <v>47</v>
      </c>
      <c r="C36" s="95" t="s">
        <v>2</v>
      </c>
      <c r="D36" s="91" t="s">
        <v>71</v>
      </c>
      <c r="E36" s="92">
        <v>3.98</v>
      </c>
      <c r="F36" s="96">
        <v>125.2</v>
      </c>
      <c r="G36" s="97">
        <v>2.4</v>
      </c>
      <c r="H36" s="97">
        <v>4.9000000000000004</v>
      </c>
      <c r="I36" s="97">
        <v>17.899999999999999</v>
      </c>
      <c r="J36" s="3"/>
      <c r="K36" s="3"/>
      <c r="L36" s="3"/>
      <c r="M36" s="3"/>
    </row>
    <row r="37" spans="1:13" ht="15" customHeight="1" x14ac:dyDescent="0.2">
      <c r="A37" s="39"/>
      <c r="B37" s="41" t="s">
        <v>21</v>
      </c>
      <c r="C37" s="95" t="s">
        <v>1</v>
      </c>
      <c r="D37" s="91" t="s">
        <v>8</v>
      </c>
      <c r="E37" s="92">
        <v>1.67</v>
      </c>
      <c r="F37" s="96">
        <v>60</v>
      </c>
      <c r="G37" s="97">
        <v>7.0000000000000007E-2</v>
      </c>
      <c r="H37" s="97">
        <v>0.02</v>
      </c>
      <c r="I37" s="97">
        <v>15</v>
      </c>
      <c r="J37" s="3"/>
      <c r="K37" s="3"/>
      <c r="L37" s="3"/>
      <c r="M37" s="3"/>
    </row>
    <row r="38" spans="1:13" ht="12.75" customHeight="1" thickBot="1" x14ac:dyDescent="0.25">
      <c r="A38" s="22"/>
      <c r="B38" s="40"/>
      <c r="C38" s="105" t="s">
        <v>7</v>
      </c>
      <c r="D38" s="99" t="s">
        <v>24</v>
      </c>
      <c r="E38" s="100">
        <v>0.81</v>
      </c>
      <c r="F38" s="101">
        <v>46</v>
      </c>
      <c r="G38" s="102">
        <v>1.7</v>
      </c>
      <c r="H38" s="102">
        <v>0.3</v>
      </c>
      <c r="I38" s="102">
        <v>9</v>
      </c>
    </row>
    <row r="39" spans="1:13" ht="16.5" thickBot="1" x14ac:dyDescent="0.3">
      <c r="A39" s="13"/>
      <c r="B39" s="52"/>
      <c r="C39" s="122"/>
      <c r="D39" s="123"/>
      <c r="E39" s="72">
        <f>SUM(E34:E38)</f>
        <v>21.999999999999996</v>
      </c>
      <c r="F39" s="76">
        <f>SUM(F34:F38)</f>
        <v>407.5</v>
      </c>
      <c r="G39" s="77">
        <f>SUM(G34:G38)</f>
        <v>16.87</v>
      </c>
      <c r="H39" s="77">
        <f>SUM(H34:H38)</f>
        <v>12.72</v>
      </c>
      <c r="I39" s="77">
        <f>SUM(I34:I38)</f>
        <v>56.4</v>
      </c>
    </row>
    <row r="40" spans="1:13" ht="31.5" x14ac:dyDescent="0.25">
      <c r="A40" s="19" t="s">
        <v>29</v>
      </c>
      <c r="B40" s="53" t="s">
        <v>37</v>
      </c>
      <c r="C40" s="111" t="s">
        <v>4</v>
      </c>
      <c r="D40" s="112" t="s">
        <v>25</v>
      </c>
      <c r="E40" s="111">
        <v>4.03</v>
      </c>
      <c r="F40" s="88">
        <v>148.25</v>
      </c>
      <c r="G40" s="89">
        <v>5.49</v>
      </c>
      <c r="H40" s="89">
        <v>5.27</v>
      </c>
      <c r="I40" s="89">
        <v>16.54</v>
      </c>
    </row>
    <row r="41" spans="1:13" ht="15.75" x14ac:dyDescent="0.25">
      <c r="A41" s="12"/>
      <c r="B41" s="46"/>
      <c r="C41" s="113" t="s">
        <v>50</v>
      </c>
      <c r="D41" s="114" t="s">
        <v>69</v>
      </c>
      <c r="E41" s="113">
        <v>20.49</v>
      </c>
      <c r="F41" s="88">
        <v>326</v>
      </c>
      <c r="G41" s="89">
        <v>18.96</v>
      </c>
      <c r="H41" s="89">
        <v>15.44</v>
      </c>
      <c r="I41" s="89">
        <v>27.84</v>
      </c>
    </row>
    <row r="42" spans="1:13" ht="15.75" x14ac:dyDescent="0.25">
      <c r="A42" s="12"/>
      <c r="B42" s="46" t="s">
        <v>39</v>
      </c>
      <c r="C42" s="113" t="s">
        <v>40</v>
      </c>
      <c r="D42" s="114" t="s">
        <v>70</v>
      </c>
      <c r="E42" s="113">
        <v>3</v>
      </c>
      <c r="F42" s="124">
        <v>4.2</v>
      </c>
      <c r="G42" s="125">
        <v>4.8</v>
      </c>
      <c r="H42" s="125">
        <v>3.4</v>
      </c>
      <c r="I42" s="125">
        <v>21.4</v>
      </c>
    </row>
    <row r="43" spans="1:13" ht="15.75" x14ac:dyDescent="0.25">
      <c r="A43" s="12"/>
      <c r="B43" s="46" t="s">
        <v>21</v>
      </c>
      <c r="C43" s="113" t="s">
        <v>1</v>
      </c>
      <c r="D43" s="114" t="s">
        <v>8</v>
      </c>
      <c r="E43" s="92">
        <v>1.67</v>
      </c>
      <c r="F43" s="96">
        <v>60</v>
      </c>
      <c r="G43" s="97">
        <v>7.0000000000000007E-2</v>
      </c>
      <c r="H43" s="97">
        <v>0.02</v>
      </c>
      <c r="I43" s="97">
        <v>15</v>
      </c>
    </row>
    <row r="44" spans="1:13" ht="16.5" thickBot="1" x14ac:dyDescent="0.3">
      <c r="A44" s="12"/>
      <c r="B44" s="42"/>
      <c r="C44" s="98" t="s">
        <v>7</v>
      </c>
      <c r="D44" s="99" t="s">
        <v>24</v>
      </c>
      <c r="E44" s="100">
        <v>0.81</v>
      </c>
      <c r="F44" s="101">
        <v>46</v>
      </c>
      <c r="G44" s="102">
        <v>1.7</v>
      </c>
      <c r="H44" s="102">
        <v>0.3</v>
      </c>
      <c r="I44" s="102">
        <v>9</v>
      </c>
    </row>
    <row r="45" spans="1:13" ht="16.5" thickBot="1" x14ac:dyDescent="0.3">
      <c r="A45" s="28"/>
      <c r="B45" s="49"/>
      <c r="C45" s="117"/>
      <c r="D45" s="126"/>
      <c r="E45" s="69">
        <f>SUM(E40:E44)</f>
        <v>29.999999999999996</v>
      </c>
      <c r="F45" s="68">
        <f>SUM(F40:F44)</f>
        <v>584.45000000000005</v>
      </c>
      <c r="G45" s="78">
        <f>SUM(G40:G44)</f>
        <v>31.020000000000003</v>
      </c>
      <c r="H45" s="78">
        <f>SUM(H40:H44)</f>
        <v>24.43</v>
      </c>
      <c r="I45" s="78">
        <f>SUM(I40:I44)</f>
        <v>89.78</v>
      </c>
    </row>
    <row r="46" spans="1:13" ht="15.75" x14ac:dyDescent="0.25">
      <c r="B46" s="53"/>
      <c r="C46" s="111"/>
      <c r="D46" s="112"/>
      <c r="E46" s="79">
        <f>E39+E45</f>
        <v>51.999999999999993</v>
      </c>
      <c r="F46" s="60"/>
      <c r="G46" s="61"/>
      <c r="H46" s="61"/>
      <c r="I46" s="61"/>
    </row>
    <row r="47" spans="1:13" ht="31.5" customHeight="1" thickBot="1" x14ac:dyDescent="0.25">
      <c r="A47" s="20" t="s">
        <v>34</v>
      </c>
      <c r="B47" s="42"/>
      <c r="C47" s="85" t="s">
        <v>56</v>
      </c>
      <c r="D47" s="86" t="s">
        <v>57</v>
      </c>
      <c r="E47" s="87">
        <v>22</v>
      </c>
      <c r="F47" s="118"/>
      <c r="G47" s="119"/>
      <c r="H47" s="119"/>
      <c r="I47" s="119"/>
    </row>
    <row r="48" spans="1:13" ht="15" customHeight="1" x14ac:dyDescent="0.2">
      <c r="A48" s="21"/>
      <c r="B48" s="51"/>
      <c r="C48" s="89"/>
      <c r="D48" s="91"/>
      <c r="E48" s="89"/>
      <c r="F48" s="124"/>
      <c r="G48" s="89"/>
      <c r="H48" s="89"/>
      <c r="I48" s="89"/>
    </row>
    <row r="49" spans="1:9" ht="15" customHeight="1" thickBot="1" x14ac:dyDescent="0.25">
      <c r="A49" s="21"/>
      <c r="B49" s="41"/>
      <c r="C49" s="98"/>
      <c r="D49" s="86"/>
      <c r="E49" s="89"/>
      <c r="F49" s="96"/>
      <c r="G49" s="97"/>
      <c r="H49" s="97"/>
      <c r="I49" s="97"/>
    </row>
    <row r="50" spans="1:9" ht="13.5" customHeight="1" thickBot="1" x14ac:dyDescent="0.3">
      <c r="A50" s="21"/>
      <c r="B50" s="47"/>
      <c r="C50" s="127"/>
      <c r="D50" s="128"/>
      <c r="E50" s="80">
        <f>SUM(E47:E49)</f>
        <v>22</v>
      </c>
      <c r="F50" s="81">
        <f>F47+F48+F49</f>
        <v>0</v>
      </c>
      <c r="G50" s="81">
        <f>G47+G48+G49</f>
        <v>0</v>
      </c>
      <c r="H50" s="81">
        <f>H47+H48+H49</f>
        <v>0</v>
      </c>
      <c r="I50" s="81">
        <f>I47+I48+I49</f>
        <v>0</v>
      </c>
    </row>
    <row r="51" spans="1:9" ht="16.5" thickBot="1" x14ac:dyDescent="0.3">
      <c r="A51" s="29"/>
      <c r="B51" s="52"/>
      <c r="C51" s="122"/>
      <c r="D51" s="123"/>
      <c r="E51" s="72">
        <f>E50+E45</f>
        <v>52</v>
      </c>
      <c r="F51" s="82"/>
      <c r="G51" s="71"/>
      <c r="H51" s="71"/>
      <c r="I51" s="83"/>
    </row>
    <row r="52" spans="1:9" ht="15.75" x14ac:dyDescent="0.25">
      <c r="A52" s="32" t="s">
        <v>30</v>
      </c>
      <c r="B52" s="53" t="s">
        <v>37</v>
      </c>
      <c r="C52" s="111" t="s">
        <v>4</v>
      </c>
      <c r="D52" s="112" t="s">
        <v>25</v>
      </c>
      <c r="E52" s="111">
        <v>4.03</v>
      </c>
      <c r="F52" s="88">
        <v>148.25</v>
      </c>
      <c r="G52" s="89">
        <v>5.49</v>
      </c>
      <c r="H52" s="89">
        <v>5.27</v>
      </c>
      <c r="I52" s="89">
        <v>16.54</v>
      </c>
    </row>
    <row r="53" spans="1:9" ht="15" x14ac:dyDescent="0.2">
      <c r="A53" s="1"/>
      <c r="B53" s="46"/>
      <c r="C53" s="113" t="s">
        <v>76</v>
      </c>
      <c r="D53" s="114" t="s">
        <v>69</v>
      </c>
      <c r="E53" s="113">
        <v>20.49</v>
      </c>
      <c r="F53" s="88">
        <v>326</v>
      </c>
      <c r="G53" s="89">
        <v>18.96</v>
      </c>
      <c r="H53" s="89">
        <v>15.44</v>
      </c>
      <c r="I53" s="89">
        <v>27.84</v>
      </c>
    </row>
    <row r="54" spans="1:9" ht="15" x14ac:dyDescent="0.2">
      <c r="A54" s="1"/>
      <c r="B54" s="46" t="s">
        <v>39</v>
      </c>
      <c r="C54" s="113" t="s">
        <v>40</v>
      </c>
      <c r="D54" s="114" t="s">
        <v>68</v>
      </c>
      <c r="E54" s="113">
        <v>3.54</v>
      </c>
      <c r="F54" s="124">
        <v>4.2</v>
      </c>
      <c r="G54" s="125">
        <v>4.8</v>
      </c>
      <c r="H54" s="125">
        <v>3.4</v>
      </c>
      <c r="I54" s="125">
        <v>21.4</v>
      </c>
    </row>
    <row r="55" spans="1:9" ht="15" x14ac:dyDescent="0.2">
      <c r="A55" s="1"/>
      <c r="B55" s="46" t="s">
        <v>21</v>
      </c>
      <c r="C55" s="113" t="s">
        <v>1</v>
      </c>
      <c r="D55" s="114" t="s">
        <v>8</v>
      </c>
      <c r="E55" s="92">
        <v>1.67</v>
      </c>
      <c r="F55" s="96">
        <v>60</v>
      </c>
      <c r="G55" s="97">
        <v>7.0000000000000007E-2</v>
      </c>
      <c r="H55" s="97">
        <v>0.02</v>
      </c>
      <c r="I55" s="97">
        <v>15</v>
      </c>
    </row>
    <row r="56" spans="1:9" ht="15.75" thickBot="1" x14ac:dyDescent="0.25">
      <c r="A56" s="1"/>
      <c r="B56" s="42"/>
      <c r="C56" s="98" t="s">
        <v>7</v>
      </c>
      <c r="D56" s="99" t="s">
        <v>24</v>
      </c>
      <c r="E56" s="100">
        <v>0.81</v>
      </c>
      <c r="F56" s="101">
        <v>46</v>
      </c>
      <c r="G56" s="102">
        <v>1.7</v>
      </c>
      <c r="H56" s="102">
        <v>0.3</v>
      </c>
      <c r="I56" s="102">
        <v>9</v>
      </c>
    </row>
    <row r="57" spans="1:9" ht="16.5" thickBot="1" x14ac:dyDescent="0.3">
      <c r="A57" s="28"/>
      <c r="B57" s="52"/>
      <c r="C57" s="122"/>
      <c r="D57" s="123"/>
      <c r="E57" s="69">
        <f>SUM(E52:E56)</f>
        <v>30.539999999999996</v>
      </c>
      <c r="F57" s="68">
        <f>SUM(F53:F56)</f>
        <v>436.2</v>
      </c>
      <c r="G57" s="78">
        <f>SUM(G53:G56)</f>
        <v>25.53</v>
      </c>
      <c r="H57" s="78">
        <f>SUM(H53:H56)</f>
        <v>19.16</v>
      </c>
      <c r="I57" s="78">
        <f>SUM(I53:I56)</f>
        <v>73.239999999999995</v>
      </c>
    </row>
    <row r="58" spans="1:9" ht="15" customHeight="1" x14ac:dyDescent="0.2">
      <c r="A58" s="137" t="s">
        <v>31</v>
      </c>
      <c r="B58" s="41" t="s">
        <v>21</v>
      </c>
      <c r="C58" s="95" t="s">
        <v>1</v>
      </c>
      <c r="D58" s="91" t="s">
        <v>8</v>
      </c>
      <c r="E58" s="92">
        <v>1.67</v>
      </c>
      <c r="F58" s="96">
        <v>60</v>
      </c>
      <c r="G58" s="97">
        <v>7.0000000000000007E-2</v>
      </c>
      <c r="H58" s="97">
        <v>0.02</v>
      </c>
      <c r="I58" s="97">
        <v>15</v>
      </c>
    </row>
    <row r="59" spans="1:9" ht="15.75" thickBot="1" x14ac:dyDescent="0.25">
      <c r="A59" s="138"/>
      <c r="B59" s="54" t="s">
        <v>58</v>
      </c>
      <c r="C59" s="84" t="s">
        <v>59</v>
      </c>
      <c r="D59" s="130" t="s">
        <v>55</v>
      </c>
      <c r="E59" s="100">
        <v>2.79</v>
      </c>
      <c r="F59" s="131">
        <v>206</v>
      </c>
      <c r="G59" s="84">
        <v>4.2</v>
      </c>
      <c r="H59" s="84">
        <v>6.3</v>
      </c>
      <c r="I59" s="84">
        <v>32.700000000000003</v>
      </c>
    </row>
    <row r="60" spans="1:9" ht="15.75" thickBot="1" x14ac:dyDescent="0.25">
      <c r="A60" s="138"/>
      <c r="B60" s="55"/>
      <c r="C60" s="127"/>
      <c r="D60" s="128"/>
      <c r="E60" s="127">
        <f>SUM(E58:E59)</f>
        <v>4.46</v>
      </c>
      <c r="F60" s="129">
        <f>F58+F59</f>
        <v>266</v>
      </c>
      <c r="G60" s="129">
        <f>G58+G59</f>
        <v>4.2700000000000005</v>
      </c>
      <c r="H60" s="129">
        <f>H58+H59</f>
        <v>6.3199999999999994</v>
      </c>
      <c r="I60" s="132">
        <f>I58+I59</f>
        <v>47.7</v>
      </c>
    </row>
    <row r="61" spans="1:9" ht="16.5" thickBot="1" x14ac:dyDescent="0.3">
      <c r="A61" s="139"/>
      <c r="B61" s="56"/>
      <c r="C61" s="122"/>
      <c r="D61" s="123"/>
      <c r="E61" s="71">
        <f>E57+E60</f>
        <v>34.999999999999993</v>
      </c>
      <c r="F61" s="76">
        <f>F57+F60</f>
        <v>702.2</v>
      </c>
      <c r="G61" s="76">
        <f>G57+G60</f>
        <v>29.8</v>
      </c>
      <c r="H61" s="76">
        <f>H57+H60</f>
        <v>25.48</v>
      </c>
      <c r="I61" s="76">
        <f>I57+I60</f>
        <v>120.94</v>
      </c>
    </row>
    <row r="62" spans="1:9" ht="15" customHeight="1" x14ac:dyDescent="0.2">
      <c r="A62" s="143" t="s">
        <v>60</v>
      </c>
      <c r="B62" s="53" t="s">
        <v>37</v>
      </c>
      <c r="C62" s="111" t="s">
        <v>4</v>
      </c>
      <c r="D62" s="112" t="s">
        <v>36</v>
      </c>
      <c r="E62" s="111">
        <v>5.04</v>
      </c>
      <c r="F62" s="88">
        <v>148.25</v>
      </c>
      <c r="G62" s="111">
        <v>5.49</v>
      </c>
      <c r="H62" s="111">
        <v>5.27</v>
      </c>
      <c r="I62" s="111">
        <v>16.54</v>
      </c>
    </row>
    <row r="63" spans="1:9" ht="12.75" customHeight="1" x14ac:dyDescent="0.2">
      <c r="A63" s="144"/>
      <c r="B63" s="46"/>
      <c r="C63" s="113" t="s">
        <v>76</v>
      </c>
      <c r="D63" s="114" t="s">
        <v>64</v>
      </c>
      <c r="E63" s="113">
        <v>25.05</v>
      </c>
      <c r="F63" s="88">
        <v>326</v>
      </c>
      <c r="G63" s="89">
        <v>18.96</v>
      </c>
      <c r="H63" s="89">
        <v>15.44</v>
      </c>
      <c r="I63" s="89">
        <v>27.84</v>
      </c>
    </row>
    <row r="64" spans="1:9" ht="12.75" customHeight="1" x14ac:dyDescent="0.2">
      <c r="A64" s="144"/>
      <c r="B64" s="46" t="s">
        <v>39</v>
      </c>
      <c r="C64" s="113" t="s">
        <v>40</v>
      </c>
      <c r="D64" s="114" t="s">
        <v>35</v>
      </c>
      <c r="E64" s="113">
        <v>3.02</v>
      </c>
      <c r="F64" s="124">
        <v>162.5</v>
      </c>
      <c r="G64" s="125">
        <v>5.73</v>
      </c>
      <c r="H64" s="125">
        <v>4.0599999999999996</v>
      </c>
      <c r="I64" s="125">
        <v>25.76</v>
      </c>
    </row>
    <row r="65" spans="1:11" ht="12.75" customHeight="1" x14ac:dyDescent="0.2">
      <c r="A65" s="144"/>
      <c r="B65" s="46" t="s">
        <v>51</v>
      </c>
      <c r="C65" s="113" t="s">
        <v>0</v>
      </c>
      <c r="D65" s="114" t="s">
        <v>25</v>
      </c>
      <c r="E65" s="92">
        <v>10.29</v>
      </c>
      <c r="F65" s="96">
        <v>136</v>
      </c>
      <c r="G65" s="97">
        <v>3.64</v>
      </c>
      <c r="H65" s="97">
        <v>3.35</v>
      </c>
      <c r="I65" s="97">
        <v>22.82</v>
      </c>
    </row>
    <row r="66" spans="1:11" ht="12.75" customHeight="1" x14ac:dyDescent="0.2">
      <c r="A66" s="144"/>
      <c r="B66" s="42"/>
      <c r="C66" s="107" t="s">
        <v>3</v>
      </c>
      <c r="D66" s="108" t="s">
        <v>24</v>
      </c>
      <c r="E66" s="107">
        <v>1.31</v>
      </c>
      <c r="F66" s="109">
        <v>56</v>
      </c>
      <c r="G66" s="110">
        <v>1.6</v>
      </c>
      <c r="H66" s="110">
        <v>0.6</v>
      </c>
      <c r="I66" s="110">
        <v>10.8</v>
      </c>
    </row>
    <row r="67" spans="1:11" ht="12.75" customHeight="1" thickBot="1" x14ac:dyDescent="0.25">
      <c r="A67" s="144"/>
      <c r="B67" s="42"/>
      <c r="C67" s="98" t="s">
        <v>7</v>
      </c>
      <c r="D67" s="99" t="s">
        <v>24</v>
      </c>
      <c r="E67" s="100">
        <v>0.81</v>
      </c>
      <c r="F67" s="101">
        <v>46</v>
      </c>
      <c r="G67" s="102">
        <v>1.7</v>
      </c>
      <c r="H67" s="102">
        <v>0.3</v>
      </c>
      <c r="I67" s="102">
        <v>9</v>
      </c>
    </row>
    <row r="68" spans="1:11" ht="13.5" customHeight="1" thickBot="1" x14ac:dyDescent="0.3">
      <c r="A68" s="145"/>
      <c r="B68" s="56"/>
      <c r="C68" s="122"/>
      <c r="D68" s="123"/>
      <c r="E68" s="69">
        <f>SUM(E62:E67)</f>
        <v>45.52</v>
      </c>
      <c r="F68" s="68">
        <f>SUM(F62:F67)</f>
        <v>874.75</v>
      </c>
      <c r="G68" s="69">
        <f>SUM(G62:G67)</f>
        <v>37.120000000000005</v>
      </c>
      <c r="H68" s="69">
        <f>SUM(H62:H67)</f>
        <v>29.020000000000003</v>
      </c>
      <c r="I68" s="70">
        <f>SUM(I62:I67)</f>
        <v>112.76</v>
      </c>
    </row>
    <row r="69" spans="1:11" ht="30" customHeight="1" x14ac:dyDescent="0.2">
      <c r="A69" s="140" t="s">
        <v>32</v>
      </c>
      <c r="B69" s="53" t="s">
        <v>37</v>
      </c>
      <c r="C69" s="111" t="s">
        <v>4</v>
      </c>
      <c r="D69" s="112" t="s">
        <v>25</v>
      </c>
      <c r="E69" s="111">
        <v>5.04</v>
      </c>
      <c r="F69" s="88">
        <v>148.25</v>
      </c>
      <c r="G69" s="111">
        <v>5.49</v>
      </c>
      <c r="H69" s="111">
        <v>5.27</v>
      </c>
      <c r="I69" s="111">
        <v>16.54</v>
      </c>
    </row>
    <row r="70" spans="1:11" ht="15" customHeight="1" x14ac:dyDescent="0.2">
      <c r="A70" s="141"/>
      <c r="B70" s="46"/>
      <c r="C70" s="113" t="s">
        <v>76</v>
      </c>
      <c r="D70" s="114" t="s">
        <v>38</v>
      </c>
      <c r="E70" s="113">
        <v>15.94</v>
      </c>
      <c r="F70" s="88">
        <v>326</v>
      </c>
      <c r="G70" s="89">
        <v>18.96</v>
      </c>
      <c r="H70" s="89">
        <v>15.44</v>
      </c>
      <c r="I70" s="89">
        <v>27.84</v>
      </c>
    </row>
    <row r="71" spans="1:11" ht="15" customHeight="1" x14ac:dyDescent="0.2">
      <c r="A71" s="141"/>
      <c r="B71" s="46" t="s">
        <v>39</v>
      </c>
      <c r="C71" s="113" t="s">
        <v>40</v>
      </c>
      <c r="D71" s="114" t="s">
        <v>68</v>
      </c>
      <c r="E71" s="113">
        <v>3.54</v>
      </c>
      <c r="F71" s="124">
        <v>162.5</v>
      </c>
      <c r="G71" s="125">
        <v>5.73</v>
      </c>
      <c r="H71" s="125">
        <v>4.0599999999999996</v>
      </c>
      <c r="I71" s="125">
        <v>25.76</v>
      </c>
    </row>
    <row r="72" spans="1:11" ht="15" x14ac:dyDescent="0.2">
      <c r="A72" s="141"/>
      <c r="B72" s="46" t="s">
        <v>21</v>
      </c>
      <c r="C72" s="113" t="s">
        <v>1</v>
      </c>
      <c r="D72" s="114" t="s">
        <v>8</v>
      </c>
      <c r="E72" s="92">
        <v>1.67</v>
      </c>
      <c r="F72" s="96">
        <v>60</v>
      </c>
      <c r="G72" s="97">
        <v>7.0000000000000007E-2</v>
      </c>
      <c r="H72" s="97">
        <v>0.02</v>
      </c>
      <c r="I72" s="97">
        <v>15</v>
      </c>
    </row>
    <row r="73" spans="1:11" ht="15" x14ac:dyDescent="0.2">
      <c r="A73" s="141"/>
      <c r="B73" s="48"/>
      <c r="C73" s="98" t="s">
        <v>7</v>
      </c>
      <c r="D73" s="99" t="s">
        <v>24</v>
      </c>
      <c r="E73" s="100">
        <v>0.81</v>
      </c>
      <c r="F73" s="101">
        <v>46</v>
      </c>
      <c r="G73" s="102">
        <v>1.7</v>
      </c>
      <c r="H73" s="102">
        <v>0.3</v>
      </c>
      <c r="I73" s="102">
        <v>9</v>
      </c>
    </row>
    <row r="74" spans="1:11" ht="15.75" thickBot="1" x14ac:dyDescent="0.25">
      <c r="A74" s="141"/>
      <c r="B74" s="48"/>
      <c r="C74" s="105"/>
      <c r="D74" s="99"/>
      <c r="E74" s="100"/>
      <c r="F74" s="101"/>
      <c r="G74" s="102"/>
      <c r="H74" s="102"/>
      <c r="I74" s="102"/>
    </row>
    <row r="75" spans="1:11" ht="16.5" thickBot="1" x14ac:dyDescent="0.3">
      <c r="A75" s="142"/>
      <c r="B75" s="58"/>
      <c r="C75" s="122"/>
      <c r="D75" s="123"/>
      <c r="E75" s="71">
        <f>SUM(E69:E74)</f>
        <v>26.999999999999996</v>
      </c>
      <c r="F75" s="82">
        <f>SUM(F69:F74)</f>
        <v>742.75</v>
      </c>
      <c r="G75" s="71">
        <f>SUM(G69:G74)</f>
        <v>31.950000000000003</v>
      </c>
      <c r="H75" s="71">
        <f>SUM(H69:H74)</f>
        <v>25.09</v>
      </c>
      <c r="I75" s="83">
        <f>SUM(I69:I74)</f>
        <v>94.14</v>
      </c>
    </row>
    <row r="76" spans="1:11" ht="15" customHeight="1" x14ac:dyDescent="0.2">
      <c r="A76" s="147" t="s">
        <v>44</v>
      </c>
      <c r="B76" s="50" t="s">
        <v>61</v>
      </c>
      <c r="C76" s="133" t="s">
        <v>6</v>
      </c>
      <c r="D76" s="112" t="s">
        <v>62</v>
      </c>
      <c r="E76" s="111">
        <v>3</v>
      </c>
      <c r="F76" s="111">
        <v>62</v>
      </c>
      <c r="G76" s="111">
        <v>0.13</v>
      </c>
      <c r="H76" s="111">
        <v>0.02</v>
      </c>
      <c r="I76" s="111">
        <v>15.2</v>
      </c>
    </row>
    <row r="77" spans="1:11" ht="15" customHeight="1" thickBot="1" x14ac:dyDescent="0.25">
      <c r="A77" s="148"/>
      <c r="B77" s="46"/>
      <c r="C77" s="113" t="s">
        <v>41</v>
      </c>
      <c r="D77" s="114" t="s">
        <v>67</v>
      </c>
      <c r="E77" s="92">
        <v>4</v>
      </c>
      <c r="F77" s="96">
        <v>106.7</v>
      </c>
      <c r="G77" s="97">
        <v>1.36</v>
      </c>
      <c r="H77" s="97">
        <v>5.13</v>
      </c>
      <c r="I77" s="97">
        <v>13.75</v>
      </c>
    </row>
    <row r="78" spans="1:11" ht="15" customHeight="1" thickBot="1" x14ac:dyDescent="0.3">
      <c r="A78" s="145"/>
      <c r="B78" s="56"/>
      <c r="C78" s="122"/>
      <c r="D78" s="123"/>
      <c r="E78" s="71">
        <f>E76+E77</f>
        <v>7</v>
      </c>
      <c r="F78" s="71">
        <f>F76+F77</f>
        <v>168.7</v>
      </c>
      <c r="G78" s="71">
        <f>G76+G77</f>
        <v>1.4900000000000002</v>
      </c>
      <c r="H78" s="71">
        <f>H76+H77</f>
        <v>5.1499999999999995</v>
      </c>
      <c r="I78" s="71">
        <f>I76+I77</f>
        <v>28.95</v>
      </c>
    </row>
    <row r="79" spans="1:11" ht="15" x14ac:dyDescent="0.2">
      <c r="A79" s="146" t="s">
        <v>33</v>
      </c>
      <c r="B79" s="42" t="s">
        <v>52</v>
      </c>
      <c r="C79" s="85" t="s">
        <v>5</v>
      </c>
      <c r="D79" s="86" t="s">
        <v>35</v>
      </c>
      <c r="E79" s="87">
        <v>7.73</v>
      </c>
      <c r="F79" s="111">
        <v>304</v>
      </c>
      <c r="G79" s="111">
        <v>5.5</v>
      </c>
      <c r="H79" s="111">
        <v>4.99</v>
      </c>
      <c r="I79" s="111">
        <v>59.23</v>
      </c>
      <c r="J79" s="3"/>
      <c r="K79" s="3"/>
    </row>
    <row r="80" spans="1:11" ht="15" x14ac:dyDescent="0.2">
      <c r="A80" s="146"/>
      <c r="B80" s="53" t="s">
        <v>42</v>
      </c>
      <c r="C80" s="111" t="s">
        <v>43</v>
      </c>
      <c r="D80" s="114" t="s">
        <v>35</v>
      </c>
      <c r="E80" s="92">
        <v>21.78</v>
      </c>
      <c r="F80" s="88">
        <v>295</v>
      </c>
      <c r="G80" s="89">
        <v>10.09</v>
      </c>
      <c r="H80" s="89">
        <v>11.1</v>
      </c>
      <c r="I80" s="89">
        <v>28.6</v>
      </c>
      <c r="J80" s="3"/>
      <c r="K80" s="3"/>
    </row>
    <row r="81" spans="1:11" ht="15" x14ac:dyDescent="0.2">
      <c r="A81" s="146"/>
      <c r="B81" s="46" t="s">
        <v>58</v>
      </c>
      <c r="C81" s="113" t="s">
        <v>59</v>
      </c>
      <c r="D81" s="134" t="s">
        <v>55</v>
      </c>
      <c r="E81" s="92">
        <v>2.79</v>
      </c>
      <c r="F81" s="124">
        <v>206</v>
      </c>
      <c r="G81" s="89">
        <v>4.2</v>
      </c>
      <c r="H81" s="89">
        <v>6.3</v>
      </c>
      <c r="I81" s="89">
        <v>32.700000000000003</v>
      </c>
      <c r="J81" s="3"/>
      <c r="K81" s="3"/>
    </row>
    <row r="82" spans="1:11" ht="15" x14ac:dyDescent="0.2">
      <c r="A82" s="146"/>
      <c r="B82" s="46" t="s">
        <v>21</v>
      </c>
      <c r="C82" s="113" t="s">
        <v>1</v>
      </c>
      <c r="D82" s="134" t="s">
        <v>8</v>
      </c>
      <c r="E82" s="92">
        <v>1.67</v>
      </c>
      <c r="F82" s="124">
        <v>60</v>
      </c>
      <c r="G82" s="125">
        <v>7.0000000000000007E-2</v>
      </c>
      <c r="H82" s="125">
        <v>0.02</v>
      </c>
      <c r="I82" s="125">
        <v>15</v>
      </c>
      <c r="J82" s="3"/>
      <c r="K82" s="3"/>
    </row>
    <row r="84" spans="1:11" ht="15.75" x14ac:dyDescent="0.25">
      <c r="A84" s="30"/>
      <c r="B84" s="30"/>
      <c r="C84" s="30"/>
      <c r="D84" s="31"/>
      <c r="E84" s="30"/>
      <c r="F84" s="30"/>
    </row>
    <row r="85" spans="1:11" ht="15.75" x14ac:dyDescent="0.25">
      <c r="A85" s="30"/>
      <c r="B85" s="30"/>
      <c r="C85" s="30"/>
      <c r="D85" s="31"/>
      <c r="E85" s="30"/>
      <c r="F85" s="30"/>
    </row>
    <row r="86" spans="1:11" ht="15.75" x14ac:dyDescent="0.25">
      <c r="A86" s="30"/>
      <c r="B86" s="30"/>
      <c r="C86" s="30"/>
      <c r="D86" s="31"/>
      <c r="E86" s="30"/>
      <c r="F86" s="30"/>
    </row>
  </sheetData>
  <mergeCells count="6">
    <mergeCell ref="B2:C2"/>
    <mergeCell ref="A58:A61"/>
    <mergeCell ref="A69:A75"/>
    <mergeCell ref="A62:A68"/>
    <mergeCell ref="A79:A82"/>
    <mergeCell ref="A76:A7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2022-02-01T11:49:10Z</cp:lastPrinted>
  <dcterms:created xsi:type="dcterms:W3CDTF">1996-10-08T23:32:33Z</dcterms:created>
  <dcterms:modified xsi:type="dcterms:W3CDTF">2022-06-01T05:20:15Z</dcterms:modified>
</cp:coreProperties>
</file>