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FB096BC5-791F-4C72-9421-0370F1BC7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H39" i="1"/>
  <c r="I39" i="1"/>
  <c r="E27" i="1"/>
  <c r="F27" i="1"/>
  <c r="G27" i="1"/>
  <c r="H27" i="1"/>
  <c r="I27" i="1"/>
  <c r="I54" i="1"/>
  <c r="H54" i="1"/>
  <c r="G54" i="1"/>
  <c r="F54" i="1"/>
  <c r="I16" i="1"/>
  <c r="H16" i="1"/>
  <c r="G16" i="1"/>
  <c r="F16" i="1"/>
  <c r="I11" i="1"/>
  <c r="H11" i="1"/>
  <c r="G11" i="1"/>
  <c r="I66" i="1"/>
  <c r="H66" i="1"/>
  <c r="G66" i="1"/>
  <c r="F66" i="1"/>
  <c r="I89" i="1"/>
  <c r="H89" i="1"/>
  <c r="G89" i="1"/>
  <c r="F89" i="1"/>
  <c r="E89" i="1"/>
  <c r="E11" i="1"/>
  <c r="E33" i="1"/>
  <c r="E16" i="1"/>
  <c r="E85" i="1"/>
  <c r="F85" i="1"/>
  <c r="G85" i="1"/>
  <c r="H85" i="1"/>
  <c r="I85" i="1"/>
  <c r="E49" i="1"/>
  <c r="E50" i="1"/>
  <c r="F49" i="1"/>
  <c r="G49" i="1"/>
  <c r="H49" i="1"/>
  <c r="I49" i="1"/>
  <c r="I33" i="1"/>
  <c r="H33" i="1"/>
  <c r="F33" i="1"/>
  <c r="E54" i="1"/>
  <c r="E55" i="1" s="1"/>
  <c r="E19" i="1"/>
  <c r="G33" i="1"/>
  <c r="I77" i="1"/>
  <c r="H77" i="1"/>
  <c r="G77" i="1"/>
  <c r="F77" i="1"/>
  <c r="E77" i="1"/>
  <c r="E66" i="1"/>
  <c r="E67" i="1" s="1"/>
  <c r="I63" i="1"/>
  <c r="H63" i="1"/>
  <c r="G63" i="1"/>
  <c r="F63" i="1"/>
  <c r="E63" i="1"/>
  <c r="I19" i="1"/>
  <c r="H19" i="1"/>
  <c r="G19" i="1"/>
  <c r="F19" i="1"/>
  <c r="F11" i="1"/>
  <c r="E34" i="1" l="1"/>
</calcChain>
</file>

<file path=xl/sharedStrings.xml><?xml version="1.0" encoding="utf-8"?>
<sst xmlns="http://schemas.openxmlformats.org/spreadsheetml/2006/main" count="177" uniqueCount="82">
  <si>
    <t>Бутерброд с сыром</t>
  </si>
  <si>
    <t>Чай с сахаром</t>
  </si>
  <si>
    <t>Батон</t>
  </si>
  <si>
    <t>Пирожок с повидлом</t>
  </si>
  <si>
    <t>Какао с молоком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</si>
  <si>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</si>
  <si>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</si>
  <si>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</si>
  <si>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</si>
  <si>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</si>
  <si>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</si>
  <si>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</si>
  <si>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</si>
  <si>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</si>
  <si>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</si>
  <si>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</si>
  <si>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</si>
  <si>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</si>
  <si>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</si>
  <si>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</si>
  <si>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</si>
  <si>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</si>
  <si>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</si>
  <si>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</si>
  <si>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</si>
  <si>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</si>
  <si>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</si>
  <si>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</si>
  <si>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</si>
  <si>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</si>
  <si>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</si>
  <si>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</si>
  <si>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</si>
  <si>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</si>
  <si>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295-2015</t>
  </si>
  <si>
    <t>Рис с овощами</t>
  </si>
  <si>
    <t>82-2015</t>
  </si>
  <si>
    <t>3-2015</t>
  </si>
  <si>
    <t>100</t>
  </si>
  <si>
    <t>Завтрак 1-11</t>
  </si>
  <si>
    <t>Котлета рублен.из птицы</t>
  </si>
  <si>
    <t>Пицца школьная</t>
  </si>
  <si>
    <t>413-2015</t>
  </si>
  <si>
    <t>40</t>
  </si>
  <si>
    <t>406-2015</t>
  </si>
  <si>
    <t>211-2015</t>
  </si>
  <si>
    <t>382-2015</t>
  </si>
  <si>
    <t>Яблоко</t>
  </si>
  <si>
    <t>102-2015</t>
  </si>
  <si>
    <t>Суп картоф. С горохом</t>
  </si>
  <si>
    <t>250</t>
  </si>
  <si>
    <t>387-2015</t>
  </si>
  <si>
    <t>134</t>
  </si>
  <si>
    <t>71-2015</t>
  </si>
  <si>
    <t>Огурец свежий</t>
  </si>
  <si>
    <t>25</t>
  </si>
  <si>
    <t>203-2015</t>
  </si>
  <si>
    <t>90</t>
  </si>
  <si>
    <t>Печенье</t>
  </si>
  <si>
    <t>15</t>
  </si>
  <si>
    <t>10/20</t>
  </si>
  <si>
    <t>Напиток ягодный</t>
  </si>
  <si>
    <t>Биойогурт</t>
  </si>
  <si>
    <t>360</t>
  </si>
  <si>
    <t>180</t>
  </si>
  <si>
    <t>769-2004</t>
  </si>
  <si>
    <t>Булочка Домашняя</t>
  </si>
  <si>
    <t>89-2015</t>
  </si>
  <si>
    <t>Завтрак  компенсационно</t>
  </si>
  <si>
    <t>Обед 2-я смена компенсационно</t>
  </si>
  <si>
    <t>90/5</t>
  </si>
  <si>
    <t>Омлет с сыром  и маслом</t>
  </si>
  <si>
    <t>Омлет с сыром и маслом</t>
  </si>
  <si>
    <t>82/5</t>
  </si>
  <si>
    <t>80</t>
  </si>
  <si>
    <t>132</t>
  </si>
  <si>
    <t>55</t>
  </si>
  <si>
    <t>124</t>
  </si>
  <si>
    <t>65</t>
  </si>
  <si>
    <t>144</t>
  </si>
  <si>
    <t>139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</si>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</sst>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7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6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2" xfId="0" applyNumberFormat="1" applyFont="1" applyFill="1" applyBorder="1" applyAlignment="1" applyProtection="1">
      <protection locked="0"/>
    </xf>
    <xf numFmtId="0" fontId="5" fillId="2" borderId="13" xfId="0" applyFont="1" applyFill="1" applyBorder="1" applyAlignment="1">
      <alignment wrapText="1"/>
    </xf>
    <xf numFmtId="0" fontId="3" fillId="2" borderId="10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1" xfId="0" applyFont="1" applyBorder="1" applyAlignment="1"/>
    <xf numFmtId="0" fontId="3" fillId="0" borderId="9" xfId="0" applyFont="1" applyBorder="1" applyAlignment="1"/>
    <xf numFmtId="0" fontId="3" fillId="0" borderId="12" xfId="0" applyFont="1" applyBorder="1" applyAlignment="1"/>
    <xf numFmtId="0" fontId="3" fillId="0" borderId="14" xfId="0" applyFont="1" applyBorder="1" applyAlignment="1"/>
    <xf numFmtId="0" fontId="3" fillId="0" borderId="10" xfId="0" applyNumberFormat="1" applyFont="1" applyFill="1" applyBorder="1" applyAlignment="1" applyProtection="1"/>
    <xf numFmtId="49" fontId="3" fillId="2" borderId="15" xfId="0" applyNumberFormat="1" applyFont="1" applyFill="1" applyBorder="1" applyAlignment="1" applyProtection="1">
      <protection locked="0"/>
    </xf>
    <xf numFmtId="0" fontId="3" fillId="0" borderId="10" xfId="0" applyFont="1" applyBorder="1" applyAlignment="1"/>
    <xf numFmtId="0" fontId="3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2" xfId="0" applyNumberFormat="1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2" xfId="0" applyNumberFormat="1" applyFont="1" applyFill="1" applyBorder="1" applyAlignment="1" applyProtection="1">
      <protection locked="0"/>
    </xf>
    <xf numFmtId="0" fontId="5" fillId="2" borderId="16" xfId="0" applyFont="1" applyFill="1" applyBorder="1" applyAlignment="1">
      <alignment wrapText="1"/>
    </xf>
    <xf numFmtId="49" fontId="4" fillId="2" borderId="17" xfId="0" applyNumberFormat="1" applyFont="1" applyFill="1" applyBorder="1" applyAlignment="1" applyProtection="1">
      <alignment horizontal="center" vertical="top" wrapText="1"/>
    </xf>
    <xf numFmtId="49" fontId="4" fillId="2" borderId="18" xfId="0" applyNumberFormat="1" applyFont="1" applyFill="1" applyBorder="1" applyAlignment="1" applyProtection="1">
      <alignment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18" xfId="0" applyNumberFormat="1" applyFont="1" applyFill="1" applyBorder="1" applyAlignment="1" applyProtection="1">
      <alignment horizontal="left" vertical="top" wrapText="1"/>
    </xf>
    <xf numFmtId="0" fontId="5" fillId="2" borderId="18" xfId="0" applyNumberFormat="1" applyFont="1" applyFill="1" applyBorder="1" applyAlignment="1" applyProtection="1">
      <alignment vertical="top" wrapText="1"/>
    </xf>
    <xf numFmtId="0" fontId="0" fillId="2" borderId="19" xfId="0" applyFill="1" applyBorder="1"/>
    <xf numFmtId="0" fontId="5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0" fillId="2" borderId="10" xfId="0" applyFill="1" applyBorder="1"/>
    <xf numFmtId="0" fontId="4" fillId="2" borderId="18" xfId="0" applyFont="1" applyFill="1" applyBorder="1" applyAlignment="1">
      <alignment horizontal="left" vertical="top" wrapText="1"/>
    </xf>
    <xf numFmtId="0" fontId="3" fillId="2" borderId="15" xfId="0" applyFont="1" applyFill="1" applyBorder="1" applyAlignment="1" applyProtection="1">
      <protection locked="0"/>
    </xf>
    <xf numFmtId="0" fontId="3" fillId="0" borderId="20" xfId="0" applyFont="1" applyBorder="1" applyAlignment="1"/>
    <xf numFmtId="0" fontId="3" fillId="0" borderId="21" xfId="0" applyFont="1" applyBorder="1" applyAlignment="1"/>
    <xf numFmtId="0" fontId="7" fillId="2" borderId="12" xfId="0" applyFont="1" applyFill="1" applyBorder="1" applyAlignment="1"/>
    <xf numFmtId="49" fontId="7" fillId="2" borderId="12" xfId="0" applyNumberFormat="1" applyFont="1" applyFill="1" applyBorder="1" applyAlignment="1" applyProtection="1">
      <protection locked="0"/>
    </xf>
    <xf numFmtId="2" fontId="7" fillId="2" borderId="12" xfId="0" applyNumberFormat="1" applyFont="1" applyFill="1" applyBorder="1" applyAlignment="1" applyProtection="1">
      <protection locked="0"/>
    </xf>
    <xf numFmtId="0" fontId="7" fillId="0" borderId="23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19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 applyProtection="1">
      <protection locked="0"/>
    </xf>
    <xf numFmtId="1" fontId="7" fillId="2" borderId="19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49" fontId="7" fillId="2" borderId="11" xfId="0" applyNumberFormat="1" applyFont="1" applyFill="1" applyBorder="1" applyAlignment="1" applyProtection="1">
      <protection locked="0"/>
    </xf>
    <xf numFmtId="2" fontId="7" fillId="2" borderId="11" xfId="0" applyNumberFormat="1" applyFont="1" applyFill="1" applyBorder="1" applyAlignment="1" applyProtection="1"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49" fontId="7" fillId="2" borderId="9" xfId="0" applyNumberFormat="1" applyFont="1" applyFill="1" applyBorder="1" applyAlignment="1" applyProtection="1">
      <protection locked="0"/>
    </xf>
    <xf numFmtId="2" fontId="7" fillId="2" borderId="9" xfId="0" applyNumberFormat="1" applyFont="1" applyFill="1" applyBorder="1" applyAlignment="1" applyProtection="1">
      <protection locked="0"/>
    </xf>
    <xf numFmtId="0" fontId="7" fillId="2" borderId="11" xfId="0" applyFont="1" applyFill="1" applyBorder="1" applyAlignment="1" applyProtection="1">
      <protection locked="0"/>
    </xf>
    <xf numFmtId="1" fontId="7" fillId="2" borderId="17" xfId="0" applyNumberFormat="1" applyFont="1" applyFill="1" applyBorder="1" applyAlignment="1" applyProtection="1">
      <protection locked="0"/>
    </xf>
    <xf numFmtId="0" fontId="7" fillId="0" borderId="11" xfId="159" applyFont="1" applyBorder="1" applyAlignment="1"/>
    <xf numFmtId="0" fontId="7" fillId="2" borderId="9" xfId="0" applyFont="1" applyFill="1" applyBorder="1" applyAlignment="1" applyProtection="1">
      <protection locked="0"/>
    </xf>
    <xf numFmtId="1" fontId="7" fillId="2" borderId="8" xfId="0" applyNumberFormat="1" applyFont="1" applyFill="1" applyBorder="1" applyAlignment="1" applyProtection="1">
      <protection locked="0"/>
    </xf>
    <xf numFmtId="0" fontId="7" fillId="0" borderId="12" xfId="0" applyFont="1" applyBorder="1" applyAlignment="1"/>
    <xf numFmtId="49" fontId="7" fillId="0" borderId="12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49" fontId="7" fillId="0" borderId="11" xfId="0" applyNumberFormat="1" applyFont="1" applyFill="1" applyBorder="1" applyAlignment="1" applyProtection="1"/>
    <xf numFmtId="0" fontId="7" fillId="0" borderId="17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0" fontId="7" fillId="0" borderId="9" xfId="47" applyFont="1" applyBorder="1" applyAlignment="1"/>
    <xf numFmtId="49" fontId="7" fillId="0" borderId="9" xfId="47" applyNumberFormat="1" applyFont="1" applyBorder="1" applyAlignment="1"/>
    <xf numFmtId="0" fontId="7" fillId="2" borderId="15" xfId="0" applyFont="1" applyFill="1" applyBorder="1" applyAlignment="1" applyProtection="1">
      <protection locked="0"/>
    </xf>
    <xf numFmtId="49" fontId="7" fillId="2" borderId="15" xfId="0" applyNumberFormat="1" applyFont="1" applyFill="1" applyBorder="1" applyAlignment="1" applyProtection="1">
      <protection locked="0"/>
    </xf>
    <xf numFmtId="2" fontId="7" fillId="2" borderId="15" xfId="0" applyNumberFormat="1" applyFont="1" applyFill="1" applyBorder="1" applyAlignment="1" applyProtection="1">
      <protection locked="0"/>
    </xf>
    <xf numFmtId="1" fontId="7" fillId="2" borderId="18" xfId="0" applyNumberFormat="1" applyFont="1" applyFill="1" applyBorder="1" applyAlignment="1" applyProtection="1">
      <protection locked="0"/>
    </xf>
    <xf numFmtId="0" fontId="7" fillId="0" borderId="12" xfId="159" applyFont="1" applyBorder="1" applyAlignment="1"/>
    <xf numFmtId="0" fontId="7" fillId="0" borderId="23" xfId="159" applyFont="1" applyBorder="1" applyAlignment="1"/>
    <xf numFmtId="0" fontId="7" fillId="0" borderId="20" xfId="0" applyFont="1" applyBorder="1" applyAlignment="1"/>
    <xf numFmtId="49" fontId="7" fillId="0" borderId="20" xfId="0" applyNumberFormat="1" applyFont="1" applyBorder="1" applyAlignment="1"/>
    <xf numFmtId="2" fontId="7" fillId="0" borderId="20" xfId="0" applyNumberFormat="1" applyFont="1" applyBorder="1" applyAlignment="1"/>
    <xf numFmtId="1" fontId="7" fillId="0" borderId="24" xfId="0" applyNumberFormat="1" applyFont="1" applyBorder="1" applyAlignment="1"/>
    <xf numFmtId="1" fontId="7" fillId="0" borderId="20" xfId="0" applyNumberFormat="1" applyFont="1" applyBorder="1" applyAlignment="1"/>
    <xf numFmtId="1" fontId="7" fillId="0" borderId="25" xfId="0" applyNumberFormat="1" applyFont="1" applyBorder="1" applyAlignment="1"/>
    <xf numFmtId="0" fontId="7" fillId="0" borderId="9" xfId="0" applyFont="1" applyBorder="1" applyAlignment="1"/>
    <xf numFmtId="49" fontId="7" fillId="0" borderId="9" xfId="0" applyNumberFormat="1" applyFont="1" applyBorder="1" applyAlignment="1"/>
    <xf numFmtId="2" fontId="7" fillId="0" borderId="9" xfId="0" applyNumberFormat="1" applyFont="1" applyBorder="1" applyAlignment="1"/>
    <xf numFmtId="1" fontId="7" fillId="0" borderId="8" xfId="0" applyNumberFormat="1" applyFont="1" applyBorder="1" applyAlignment="1"/>
    <xf numFmtId="1" fontId="7" fillId="0" borderId="9" xfId="0" applyNumberFormat="1" applyFont="1" applyBorder="1" applyAlignment="1"/>
    <xf numFmtId="1" fontId="7" fillId="0" borderId="7" xfId="0" applyNumberFormat="1" applyFont="1" applyBorder="1" applyAlignment="1"/>
    <xf numFmtId="1" fontId="7" fillId="2" borderId="7" xfId="0" applyNumberFormat="1" applyFont="1" applyFill="1" applyBorder="1" applyAlignment="1" applyProtection="1">
      <protection locked="0"/>
    </xf>
    <xf numFmtId="0" fontId="7" fillId="0" borderId="9" xfId="123" applyFont="1" applyBorder="1" applyAlignment="1"/>
    <xf numFmtId="49" fontId="7" fillId="0" borderId="9" xfId="123" applyNumberFormat="1" applyFont="1" applyBorder="1" applyAlignment="1"/>
    <xf numFmtId="0" fontId="7" fillId="0" borderId="8" xfId="123" applyFont="1" applyBorder="1" applyAlignment="1"/>
    <xf numFmtId="0" fontId="7" fillId="0" borderId="2" xfId="123" applyFont="1" applyBorder="1" applyAlignment="1"/>
    <xf numFmtId="0" fontId="7" fillId="0" borderId="3" xfId="123" applyFont="1" applyBorder="1" applyAlignment="1"/>
    <xf numFmtId="0" fontId="7" fillId="0" borderId="26" xfId="0" applyFont="1" applyBorder="1" applyAlignment="1"/>
    <xf numFmtId="49" fontId="7" fillId="0" borderId="26" xfId="0" applyNumberFormat="1" applyFont="1" applyBorder="1" applyAlignment="1"/>
    <xf numFmtId="0" fontId="7" fillId="0" borderId="27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11" xfId="0" applyFont="1" applyBorder="1" applyAlignment="1"/>
    <xf numFmtId="164" fontId="7" fillId="0" borderId="8" xfId="0" applyNumberFormat="1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/>
    <xf numFmtId="49" fontId="7" fillId="0" borderId="11" xfId="0" applyNumberFormat="1" applyFont="1" applyBorder="1" applyAlignment="1"/>
    <xf numFmtId="0" fontId="7" fillId="0" borderId="17" xfId="0" applyFont="1" applyBorder="1" applyAlignment="1"/>
    <xf numFmtId="49" fontId="7" fillId="0" borderId="1" xfId="0" applyNumberFormat="1" applyFont="1" applyBorder="1" applyAlignment="1"/>
    <xf numFmtId="0" fontId="7" fillId="0" borderId="19" xfId="0" applyFont="1" applyBorder="1" applyAlignment="1"/>
    <xf numFmtId="0" fontId="7" fillId="0" borderId="12" xfId="169" applyFont="1" applyBorder="1" applyAlignment="1"/>
    <xf numFmtId="49" fontId="7" fillId="0" borderId="12" xfId="169" applyNumberFormat="1" applyFont="1" applyBorder="1" applyAlignment="1"/>
    <xf numFmtId="0" fontId="7" fillId="0" borderId="1" xfId="45" applyFont="1" applyBorder="1" applyAlignment="1"/>
    <xf numFmtId="0" fontId="7" fillId="0" borderId="19" xfId="45" applyFont="1" applyBorder="1" applyAlignment="1"/>
    <xf numFmtId="14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164" fontId="5" fillId="2" borderId="7" xfId="0" applyNumberFormat="1" applyFont="1" applyFill="1" applyBorder="1" applyAlignment="1" applyProtection="1">
      <protection locked="0"/>
    </xf>
    <xf numFmtId="1" fontId="5" fillId="2" borderId="8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top"/>
    </xf>
    <xf numFmtId="164" fontId="5" fillId="0" borderId="8" xfId="123" applyNumberFormat="1" applyFont="1" applyBorder="1" applyAlignment="1"/>
    <xf numFmtId="2" fontId="5" fillId="0" borderId="9" xfId="0" applyNumberFormat="1" applyFont="1" applyBorder="1" applyAlignment="1"/>
    <xf numFmtId="2" fontId="5" fillId="0" borderId="26" xfId="0" applyNumberFormat="1" applyFont="1" applyBorder="1" applyAlignment="1"/>
    <xf numFmtId="0" fontId="5" fillId="0" borderId="9" xfId="123" applyFont="1" applyBorder="1" applyAlignment="1"/>
    <xf numFmtId="0" fontId="5" fillId="0" borderId="8" xfId="123" applyFont="1" applyBorder="1" applyAlignment="1"/>
    <xf numFmtId="0" fontId="5" fillId="0" borderId="7" xfId="123" applyFont="1" applyBorder="1" applyAlignment="1"/>
    <xf numFmtId="0" fontId="5" fillId="0" borderId="9" xfId="0" applyFont="1" applyBorder="1" applyAlignment="1"/>
    <xf numFmtId="0" fontId="5" fillId="0" borderId="20" xfId="0" applyFont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164" fontId="5" fillId="0" borderId="9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4" fillId="2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7"/>
  <sheetViews>
    <sheetView tabSelected="1" topLeftCell="A79" workbookViewId="0">
      <selection activeCell="J79" sqref="J79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9"/>
      <c r="E1" s="3"/>
      <c r="F1" s="3"/>
      <c r="G1" s="4"/>
      <c r="H1" s="4"/>
      <c r="I1" s="5"/>
      <c r="J1" s="5"/>
    </row>
    <row r="2" spans="1:11" ht="15.75" x14ac:dyDescent="0.25">
      <c r="A2" s="5" t="s">
        <v>7</v>
      </c>
      <c r="B2" s="160"/>
      <c r="C2" s="161"/>
      <c r="D2" s="10" t="s">
        <v>8</v>
      </c>
      <c r="E2" s="6"/>
      <c r="F2" s="5"/>
      <c r="G2" s="5"/>
      <c r="H2" s="5" t="s">
        <v>9</v>
      </c>
      <c r="I2" s="142">
        <v>44536</v>
      </c>
      <c r="J2" s="5"/>
    </row>
    <row r="3" spans="1:11" ht="13.5" thickBot="1" x14ac:dyDescent="0.25">
      <c r="A3" s="5"/>
      <c r="B3" s="5"/>
      <c r="C3" s="5"/>
      <c r="D3" s="10"/>
      <c r="E3" s="5"/>
      <c r="F3" s="5"/>
      <c r="G3" s="5"/>
      <c r="H3" s="5"/>
      <c r="I3" s="5"/>
      <c r="J3" s="5"/>
    </row>
    <row r="4" spans="1:11" ht="15.75" thickBot="1" x14ac:dyDescent="0.3">
      <c r="A4" s="23" t="s">
        <v>10</v>
      </c>
      <c r="B4" s="22" t="s">
        <v>11</v>
      </c>
      <c r="C4" s="22" t="s">
        <v>12</v>
      </c>
      <c r="D4" s="21" t="s">
        <v>13</v>
      </c>
      <c r="E4" s="22" t="s">
        <v>14</v>
      </c>
      <c r="F4" s="20" t="s">
        <v>15</v>
      </c>
      <c r="G4" s="22" t="s">
        <v>16</v>
      </c>
      <c r="H4" s="22" t="s">
        <v>17</v>
      </c>
      <c r="I4" s="19" t="s">
        <v>18</v>
      </c>
      <c r="J4" s="5"/>
    </row>
    <row r="5" spans="1:11" ht="15.75" x14ac:dyDescent="0.25">
      <c r="A5" s="27" t="s">
        <v>39</v>
      </c>
      <c r="B5" s="26" t="s">
        <v>53</v>
      </c>
      <c r="C5" s="65" t="s">
        <v>54</v>
      </c>
      <c r="D5" s="66" t="s">
        <v>55</v>
      </c>
      <c r="E5" s="67">
        <v>4.2</v>
      </c>
      <c r="F5" s="68">
        <v>3</v>
      </c>
      <c r="G5" s="69">
        <v>0.17</v>
      </c>
      <c r="H5" s="69">
        <v>0</v>
      </c>
      <c r="I5" s="69">
        <v>0.48</v>
      </c>
      <c r="J5" s="7"/>
    </row>
    <row r="6" spans="1:11" ht="15.75" x14ac:dyDescent="0.25">
      <c r="A6" s="27"/>
      <c r="B6" s="25" t="s">
        <v>56</v>
      </c>
      <c r="C6" s="70" t="s">
        <v>71</v>
      </c>
      <c r="D6" s="71" t="s">
        <v>70</v>
      </c>
      <c r="E6" s="72">
        <v>19.86</v>
      </c>
      <c r="F6" s="73">
        <v>191.74</v>
      </c>
      <c r="G6" s="74">
        <v>11.19</v>
      </c>
      <c r="H6" s="74">
        <v>15.58</v>
      </c>
      <c r="I6" s="74">
        <v>1.54</v>
      </c>
      <c r="J6" s="7"/>
    </row>
    <row r="7" spans="1:11" ht="15.75" x14ac:dyDescent="0.25">
      <c r="A7" s="27"/>
      <c r="B7" s="25" t="s">
        <v>46</v>
      </c>
      <c r="C7" s="75" t="s">
        <v>4</v>
      </c>
      <c r="D7" s="71" t="s">
        <v>22</v>
      </c>
      <c r="E7" s="72">
        <v>7.91</v>
      </c>
      <c r="F7" s="73">
        <v>136</v>
      </c>
      <c r="G7" s="72">
        <v>3.64</v>
      </c>
      <c r="H7" s="72">
        <v>3.35</v>
      </c>
      <c r="I7" s="72">
        <v>22.82</v>
      </c>
      <c r="J7" s="7"/>
    </row>
    <row r="8" spans="1:11" ht="15.75" x14ac:dyDescent="0.25">
      <c r="A8" s="27"/>
      <c r="B8" s="24"/>
      <c r="C8" s="75" t="s">
        <v>5</v>
      </c>
      <c r="D8" s="71" t="s">
        <v>21</v>
      </c>
      <c r="E8" s="72">
        <v>0.81</v>
      </c>
      <c r="F8" s="76">
        <v>46</v>
      </c>
      <c r="G8" s="77">
        <v>1.7</v>
      </c>
      <c r="H8" s="77">
        <v>0.3</v>
      </c>
      <c r="I8" s="77">
        <v>9</v>
      </c>
      <c r="J8" s="7"/>
    </row>
    <row r="9" spans="1:11" ht="15.75" x14ac:dyDescent="0.25">
      <c r="A9" s="27"/>
      <c r="B9" s="44"/>
      <c r="C9" s="78" t="s">
        <v>58</v>
      </c>
      <c r="D9" s="71" t="s">
        <v>59</v>
      </c>
      <c r="E9" s="72">
        <v>2.5499999999999998</v>
      </c>
      <c r="F9" s="76">
        <v>80.03</v>
      </c>
      <c r="G9" s="77">
        <v>1.02</v>
      </c>
      <c r="H9" s="77">
        <v>3.85</v>
      </c>
      <c r="I9" s="77">
        <v>10.31</v>
      </c>
      <c r="J9" s="7"/>
    </row>
    <row r="10" spans="1:11" ht="16.5" thickBot="1" x14ac:dyDescent="0.3">
      <c r="A10" s="27"/>
      <c r="B10" s="44"/>
      <c r="C10" s="79" t="s">
        <v>47</v>
      </c>
      <c r="D10" s="80" t="s">
        <v>57</v>
      </c>
      <c r="E10" s="81">
        <v>7.67</v>
      </c>
      <c r="F10" s="82">
        <v>47</v>
      </c>
      <c r="G10" s="77">
        <v>0.4</v>
      </c>
      <c r="H10" s="77">
        <v>0.4</v>
      </c>
      <c r="I10" s="77">
        <v>9.8000000000000007</v>
      </c>
      <c r="J10" s="7"/>
    </row>
    <row r="11" spans="1:11" s="1" customFormat="1" ht="16.5" thickBot="1" x14ac:dyDescent="0.3">
      <c r="A11" s="27"/>
      <c r="B11" s="28"/>
      <c r="C11" s="83"/>
      <c r="D11" s="84"/>
      <c r="E11" s="143">
        <f>SUM(E5:E10)</f>
        <v>43</v>
      </c>
      <c r="F11" s="144">
        <f>SUM(F5:F9)</f>
        <v>456.77</v>
      </c>
      <c r="G11" s="145">
        <f>SUM(G5:G10)</f>
        <v>18.119999999999997</v>
      </c>
      <c r="H11" s="145">
        <f>SUM(H5:H10)</f>
        <v>23.48</v>
      </c>
      <c r="I11" s="146">
        <f>SUM(I5:I10)</f>
        <v>53.95</v>
      </c>
      <c r="J11" s="12"/>
      <c r="K11" s="14"/>
    </row>
    <row r="12" spans="1:11" s="1" customFormat="1" ht="15.75" x14ac:dyDescent="0.25">
      <c r="A12" s="27" t="s">
        <v>20</v>
      </c>
      <c r="B12" s="48"/>
      <c r="C12" s="65"/>
      <c r="D12" s="66"/>
      <c r="E12" s="67"/>
      <c r="F12" s="68"/>
      <c r="G12" s="69"/>
      <c r="H12" s="69"/>
      <c r="I12" s="69"/>
      <c r="J12" s="12"/>
    </row>
    <row r="13" spans="1:11" s="1" customFormat="1" ht="15.75" x14ac:dyDescent="0.25">
      <c r="A13" s="27"/>
      <c r="B13" s="47" t="s">
        <v>45</v>
      </c>
      <c r="C13" s="70" t="s">
        <v>72</v>
      </c>
      <c r="D13" s="71" t="s">
        <v>73</v>
      </c>
      <c r="E13" s="72">
        <v>18.28</v>
      </c>
      <c r="F13" s="73">
        <v>245</v>
      </c>
      <c r="G13" s="74">
        <v>14.3</v>
      </c>
      <c r="H13" s="74">
        <v>19.91</v>
      </c>
      <c r="I13" s="74">
        <v>1.97</v>
      </c>
      <c r="J13" s="12"/>
    </row>
    <row r="14" spans="1:11" s="1" customFormat="1" ht="15.75" x14ac:dyDescent="0.25">
      <c r="A14" s="27"/>
      <c r="B14" s="47" t="s">
        <v>46</v>
      </c>
      <c r="C14" s="75" t="s">
        <v>4</v>
      </c>
      <c r="D14" s="71" t="s">
        <v>22</v>
      </c>
      <c r="E14" s="72">
        <v>7.91</v>
      </c>
      <c r="F14" s="73">
        <v>136</v>
      </c>
      <c r="G14" s="72">
        <v>3.64</v>
      </c>
      <c r="H14" s="72">
        <v>3.35</v>
      </c>
      <c r="I14" s="72">
        <v>22.82</v>
      </c>
      <c r="J14" s="12"/>
    </row>
    <row r="15" spans="1:11" s="1" customFormat="1" ht="16.5" thickBot="1" x14ac:dyDescent="0.3">
      <c r="A15" s="27"/>
      <c r="B15" s="45"/>
      <c r="C15" s="75" t="s">
        <v>5</v>
      </c>
      <c r="D15" s="71" t="s">
        <v>21</v>
      </c>
      <c r="E15" s="72">
        <v>0.81</v>
      </c>
      <c r="F15" s="76">
        <v>46</v>
      </c>
      <c r="G15" s="77">
        <v>1.7</v>
      </c>
      <c r="H15" s="77">
        <v>0.3</v>
      </c>
      <c r="I15" s="77">
        <v>9</v>
      </c>
      <c r="J15" s="12"/>
    </row>
    <row r="16" spans="1:11" ht="16.5" thickBot="1" x14ac:dyDescent="0.3">
      <c r="A16" s="27"/>
      <c r="B16" s="28"/>
      <c r="C16" s="89"/>
      <c r="D16" s="84"/>
      <c r="E16" s="143">
        <f>SUM(E12:E15)</f>
        <v>27</v>
      </c>
      <c r="F16" s="147">
        <f>F13+F14+F15</f>
        <v>427</v>
      </c>
      <c r="G16" s="147">
        <f>G13+G14+G15</f>
        <v>19.64</v>
      </c>
      <c r="H16" s="147">
        <f>H13+H14+H15</f>
        <v>23.560000000000002</v>
      </c>
      <c r="I16" s="147">
        <f>I13+I14+I15</f>
        <v>33.79</v>
      </c>
      <c r="J16" s="7"/>
    </row>
    <row r="17" spans="1:13" ht="31.5" x14ac:dyDescent="0.25">
      <c r="A17" s="49" t="s">
        <v>68</v>
      </c>
      <c r="B17" s="46" t="s">
        <v>37</v>
      </c>
      <c r="C17" s="78" t="s">
        <v>0</v>
      </c>
      <c r="D17" s="66" t="s">
        <v>60</v>
      </c>
      <c r="E17" s="67">
        <v>5.56</v>
      </c>
      <c r="F17" s="82">
        <v>163.6</v>
      </c>
      <c r="G17" s="77">
        <v>4.2</v>
      </c>
      <c r="H17" s="77">
        <v>6</v>
      </c>
      <c r="I17" s="77">
        <v>14.4</v>
      </c>
      <c r="J17" s="7"/>
    </row>
    <row r="18" spans="1:13" ht="16.5" thickBot="1" x14ac:dyDescent="0.3">
      <c r="A18" s="27"/>
      <c r="B18" s="42" t="s">
        <v>19</v>
      </c>
      <c r="C18" s="70" t="s">
        <v>1</v>
      </c>
      <c r="D18" s="71" t="s">
        <v>6</v>
      </c>
      <c r="E18" s="72">
        <v>1.44</v>
      </c>
      <c r="F18" s="73">
        <v>60</v>
      </c>
      <c r="G18" s="74">
        <v>7.0000000000000007E-2</v>
      </c>
      <c r="H18" s="74">
        <v>0.02</v>
      </c>
      <c r="I18" s="74">
        <v>15</v>
      </c>
      <c r="J18" s="7"/>
    </row>
    <row r="19" spans="1:13" s="1" customFormat="1" ht="16.5" thickBot="1" x14ac:dyDescent="0.3">
      <c r="A19" s="13"/>
      <c r="B19" s="28"/>
      <c r="C19" s="83"/>
      <c r="D19" s="84"/>
      <c r="E19" s="143">
        <f>SUM(E17:E18)</f>
        <v>7</v>
      </c>
      <c r="F19" s="144">
        <f>SUM(F17:F18)</f>
        <v>223.6</v>
      </c>
      <c r="G19" s="145">
        <f>SUM(G17:G18)</f>
        <v>4.2700000000000005</v>
      </c>
      <c r="H19" s="145">
        <f>SUM(H17:H18)</f>
        <v>6.02</v>
      </c>
      <c r="I19" s="146">
        <f>SUM(I17:I18)</f>
        <v>29.4</v>
      </c>
      <c r="J19" s="8"/>
      <c r="M19" s="148"/>
    </row>
    <row r="20" spans="1:13" ht="27" customHeight="1" x14ac:dyDescent="0.2">
      <c r="A20" s="50" t="s">
        <v>25</v>
      </c>
      <c r="B20" s="36" t="s">
        <v>48</v>
      </c>
      <c r="C20" s="91" t="s">
        <v>49</v>
      </c>
      <c r="D20" s="92" t="s">
        <v>50</v>
      </c>
      <c r="E20" s="91">
        <v>4.84</v>
      </c>
      <c r="F20" s="68">
        <v>148.25</v>
      </c>
      <c r="G20" s="91">
        <v>5.49</v>
      </c>
      <c r="H20" s="91">
        <v>5.27</v>
      </c>
      <c r="I20" s="91">
        <v>16.54</v>
      </c>
      <c r="J20" s="2"/>
    </row>
    <row r="21" spans="1:13" ht="12.75" customHeight="1" x14ac:dyDescent="0.2">
      <c r="A21" s="51"/>
      <c r="B21" s="29" t="s">
        <v>34</v>
      </c>
      <c r="C21" s="93" t="s">
        <v>40</v>
      </c>
      <c r="D21" s="94" t="s">
        <v>74</v>
      </c>
      <c r="E21" s="93">
        <v>25.04</v>
      </c>
      <c r="F21" s="68">
        <v>273.7</v>
      </c>
      <c r="G21" s="69">
        <v>13</v>
      </c>
      <c r="H21" s="69">
        <v>18.87</v>
      </c>
      <c r="I21" s="69">
        <v>13</v>
      </c>
      <c r="J21" s="2"/>
    </row>
    <row r="22" spans="1:13" ht="12.75" customHeight="1" x14ac:dyDescent="0.2">
      <c r="A22" s="51"/>
      <c r="B22" s="29" t="s">
        <v>51</v>
      </c>
      <c r="C22" s="93" t="s">
        <v>61</v>
      </c>
      <c r="D22" s="94" t="s">
        <v>22</v>
      </c>
      <c r="E22" s="72">
        <v>9.39</v>
      </c>
      <c r="F22" s="73">
        <v>111</v>
      </c>
      <c r="G22" s="74">
        <v>0.7</v>
      </c>
      <c r="H22" s="74"/>
      <c r="I22" s="74">
        <v>27</v>
      </c>
      <c r="J22" s="7"/>
    </row>
    <row r="23" spans="1:13" ht="12.75" customHeight="1" x14ac:dyDescent="0.2">
      <c r="A23" s="51"/>
      <c r="B23" s="26"/>
      <c r="C23" s="95" t="s">
        <v>2</v>
      </c>
      <c r="D23" s="96" t="s">
        <v>21</v>
      </c>
      <c r="E23" s="95">
        <v>1.31</v>
      </c>
      <c r="F23" s="97">
        <v>56</v>
      </c>
      <c r="G23" s="98">
        <v>1.6</v>
      </c>
      <c r="H23" s="98">
        <v>0.6</v>
      </c>
      <c r="I23" s="98">
        <v>10.8</v>
      </c>
      <c r="J23" s="7"/>
    </row>
    <row r="24" spans="1:13" ht="12.75" customHeight="1" x14ac:dyDescent="0.2">
      <c r="A24" s="51"/>
      <c r="B24" s="39"/>
      <c r="C24" s="75" t="s">
        <v>5</v>
      </c>
      <c r="D24" s="71" t="s">
        <v>21</v>
      </c>
      <c r="E24" s="72">
        <v>0.81</v>
      </c>
      <c r="F24" s="76">
        <v>46</v>
      </c>
      <c r="G24" s="77">
        <v>1.7</v>
      </c>
      <c r="H24" s="77">
        <v>0.3</v>
      </c>
      <c r="I24" s="77">
        <v>9</v>
      </c>
      <c r="J24" s="7"/>
    </row>
    <row r="25" spans="1:13" ht="12.75" customHeight="1" thickBot="1" x14ac:dyDescent="0.25">
      <c r="A25" s="51"/>
      <c r="B25" s="39" t="s">
        <v>36</v>
      </c>
      <c r="C25" s="75" t="s">
        <v>35</v>
      </c>
      <c r="D25" s="71" t="s">
        <v>75</v>
      </c>
      <c r="E25" s="72">
        <v>5.77</v>
      </c>
      <c r="F25" s="76">
        <v>202.7</v>
      </c>
      <c r="G25" s="77">
        <v>3.7</v>
      </c>
      <c r="H25" s="77">
        <v>4.9000000000000004</v>
      </c>
      <c r="I25" s="77">
        <v>35.9</v>
      </c>
      <c r="J25" s="7"/>
    </row>
    <row r="26" spans="1:13" ht="12.75" customHeight="1" thickBot="1" x14ac:dyDescent="0.25">
      <c r="A26" s="51"/>
      <c r="B26" s="39"/>
      <c r="C26" s="75"/>
      <c r="D26" s="71"/>
      <c r="E26" s="72"/>
      <c r="F26" s="76"/>
      <c r="G26" s="77"/>
      <c r="H26" s="77"/>
      <c r="I26" s="77"/>
      <c r="J26" s="2"/>
    </row>
    <row r="27" spans="1:13" s="1" customFormat="1" ht="13.5" customHeight="1" thickBot="1" x14ac:dyDescent="0.3">
      <c r="A27" s="51"/>
      <c r="B27" s="40"/>
      <c r="C27" s="99"/>
      <c r="D27" s="100"/>
      <c r="E27" s="143">
        <f>E20+E21+E22+E23+E24+E25+E26</f>
        <v>47.16</v>
      </c>
      <c r="F27" s="149">
        <f>F20+F21+F22+F23+F24+F25</f>
        <v>837.65000000000009</v>
      </c>
      <c r="G27" s="149">
        <f>G20+G21+G22+G23+G24+G25</f>
        <v>26.19</v>
      </c>
      <c r="H27" s="149">
        <f>H20+H21+H22+H23+H24+H25</f>
        <v>29.940000000000005</v>
      </c>
      <c r="I27" s="149">
        <f>I20+I21+I22+I23+I24+I25</f>
        <v>112.24000000000001</v>
      </c>
    </row>
    <row r="28" spans="1:13" ht="38.25" customHeight="1" x14ac:dyDescent="0.2">
      <c r="A28" s="52" t="s">
        <v>24</v>
      </c>
      <c r="B28" s="26"/>
      <c r="C28" s="78" t="s">
        <v>62</v>
      </c>
      <c r="D28" s="80" t="s">
        <v>63</v>
      </c>
      <c r="E28" s="81">
        <v>37.44</v>
      </c>
      <c r="F28" s="82">
        <v>192</v>
      </c>
      <c r="G28" s="77">
        <v>6</v>
      </c>
      <c r="H28" s="77">
        <v>5</v>
      </c>
      <c r="I28" s="77">
        <v>30.6</v>
      </c>
      <c r="J28" s="7"/>
    </row>
    <row r="29" spans="1:13" ht="15" x14ac:dyDescent="0.2">
      <c r="A29" s="53"/>
      <c r="B29" s="47"/>
      <c r="C29" s="75" t="s">
        <v>58</v>
      </c>
      <c r="D29" s="71" t="s">
        <v>21</v>
      </c>
      <c r="E29" s="72">
        <v>3.4</v>
      </c>
      <c r="F29" s="73">
        <v>106.7</v>
      </c>
      <c r="G29" s="72">
        <v>1.36</v>
      </c>
      <c r="H29" s="72">
        <v>5.13</v>
      </c>
      <c r="I29" s="72">
        <v>13.75</v>
      </c>
      <c r="J29" s="7"/>
    </row>
    <row r="30" spans="1:13" ht="15" x14ac:dyDescent="0.2">
      <c r="A30" s="53"/>
      <c r="B30" s="25"/>
      <c r="C30" s="75"/>
      <c r="D30" s="66"/>
      <c r="E30" s="67"/>
      <c r="F30" s="76"/>
      <c r="G30" s="77"/>
      <c r="H30" s="77"/>
      <c r="I30" s="77"/>
      <c r="J30" s="7"/>
    </row>
    <row r="31" spans="1:13" ht="15" x14ac:dyDescent="0.2">
      <c r="A31" s="61"/>
      <c r="B31" s="45"/>
      <c r="C31" s="101"/>
      <c r="D31" s="102"/>
      <c r="E31" s="103"/>
      <c r="F31" s="104"/>
      <c r="G31" s="105"/>
      <c r="H31" s="105"/>
      <c r="I31" s="106"/>
      <c r="J31" s="7"/>
    </row>
    <row r="32" spans="1:13" ht="15.75" thickBot="1" x14ac:dyDescent="0.25">
      <c r="A32" s="61"/>
      <c r="B32" s="62"/>
      <c r="C32" s="101"/>
      <c r="D32" s="102"/>
      <c r="E32" s="103"/>
      <c r="F32" s="104"/>
      <c r="G32" s="105"/>
      <c r="H32" s="105"/>
      <c r="I32" s="106"/>
      <c r="J32" s="7"/>
    </row>
    <row r="33" spans="1:18" ht="13.5" customHeight="1" thickBot="1" x14ac:dyDescent="0.25">
      <c r="A33" s="53"/>
      <c r="B33" s="63"/>
      <c r="C33" s="107"/>
      <c r="D33" s="108"/>
      <c r="E33" s="109">
        <f>E28+E29+E30</f>
        <v>40.839999999999996</v>
      </c>
      <c r="F33" s="110">
        <f>SUM(F28:F30)</f>
        <v>298.7</v>
      </c>
      <c r="G33" s="111">
        <f>SUM(G28:G30)</f>
        <v>7.36</v>
      </c>
      <c r="H33" s="111">
        <f>SUM(H28:H30)</f>
        <v>10.129999999999999</v>
      </c>
      <c r="I33" s="112">
        <f>SUM(I28:I30)</f>
        <v>44.35</v>
      </c>
      <c r="J33" s="7"/>
      <c r="M33" s="2"/>
      <c r="N33" s="2"/>
      <c r="O33" s="2"/>
      <c r="P33" s="2"/>
      <c r="Q33" s="2"/>
      <c r="R33" s="2"/>
    </row>
    <row r="34" spans="1:18" ht="13.5" customHeight="1" thickBot="1" x14ac:dyDescent="0.3">
      <c r="A34" s="61"/>
      <c r="B34" s="40"/>
      <c r="C34" s="113"/>
      <c r="D34" s="114"/>
      <c r="E34" s="150">
        <f>E27+E33</f>
        <v>88</v>
      </c>
      <c r="F34" s="116"/>
      <c r="G34" s="117"/>
      <c r="H34" s="117"/>
      <c r="I34" s="118"/>
      <c r="J34" s="7"/>
      <c r="M34" s="2"/>
      <c r="N34" s="2"/>
      <c r="O34" s="2"/>
      <c r="P34" s="2"/>
      <c r="Q34" s="2"/>
      <c r="R34" s="2"/>
    </row>
    <row r="35" spans="1:18" ht="34.5" customHeight="1" x14ac:dyDescent="0.2">
      <c r="A35" s="54" t="s">
        <v>26</v>
      </c>
      <c r="B35" s="48"/>
      <c r="C35" s="65"/>
      <c r="D35" s="66"/>
      <c r="E35" s="67"/>
      <c r="F35" s="68"/>
      <c r="G35" s="69"/>
      <c r="H35" s="69"/>
      <c r="I35" s="69"/>
      <c r="J35" s="2"/>
      <c r="M35" s="2"/>
      <c r="N35" s="2"/>
      <c r="O35" s="2"/>
      <c r="P35" s="2"/>
      <c r="Q35" s="2"/>
      <c r="R35" s="2"/>
    </row>
    <row r="36" spans="1:18" ht="34.5" customHeight="1" x14ac:dyDescent="0.2">
      <c r="A36" s="55"/>
      <c r="B36" s="47" t="s">
        <v>45</v>
      </c>
      <c r="C36" s="70" t="s">
        <v>72</v>
      </c>
      <c r="D36" s="71" t="s">
        <v>70</v>
      </c>
      <c r="E36" s="72">
        <v>19.87</v>
      </c>
      <c r="F36" s="73">
        <v>191.74</v>
      </c>
      <c r="G36" s="74">
        <v>11.19</v>
      </c>
      <c r="H36" s="74">
        <v>15.58</v>
      </c>
      <c r="I36" s="74">
        <v>1.54</v>
      </c>
      <c r="J36" s="2"/>
      <c r="M36" s="2"/>
      <c r="N36" s="2"/>
      <c r="O36" s="2"/>
      <c r="P36" s="2"/>
      <c r="Q36" s="2"/>
      <c r="R36" s="2"/>
    </row>
    <row r="37" spans="1:18" ht="34.5" customHeight="1" x14ac:dyDescent="0.2">
      <c r="A37" s="55"/>
      <c r="B37" s="47" t="s">
        <v>19</v>
      </c>
      <c r="C37" s="75" t="s">
        <v>1</v>
      </c>
      <c r="D37" s="66" t="s">
        <v>6</v>
      </c>
      <c r="E37" s="67">
        <v>1.44</v>
      </c>
      <c r="F37" s="76">
        <v>60</v>
      </c>
      <c r="G37" s="77">
        <v>7.0000000000000007E-2</v>
      </c>
      <c r="H37" s="77">
        <v>0.02</v>
      </c>
      <c r="I37" s="77">
        <v>15</v>
      </c>
      <c r="J37" s="2"/>
      <c r="M37" s="2"/>
      <c r="N37" s="2"/>
      <c r="O37" s="2"/>
      <c r="P37" s="2"/>
      <c r="Q37" s="2"/>
      <c r="R37" s="2"/>
    </row>
    <row r="38" spans="1:18" ht="12.75" customHeight="1" thickBot="1" x14ac:dyDescent="0.25">
      <c r="A38" s="56"/>
      <c r="B38" s="45"/>
      <c r="C38" s="75" t="s">
        <v>5</v>
      </c>
      <c r="D38" s="71" t="s">
        <v>21</v>
      </c>
      <c r="E38" s="72">
        <v>0.81</v>
      </c>
      <c r="F38" s="76">
        <v>46</v>
      </c>
      <c r="G38" s="77">
        <v>1.7</v>
      </c>
      <c r="H38" s="77">
        <v>0.3</v>
      </c>
      <c r="I38" s="77">
        <v>9</v>
      </c>
      <c r="J38" s="2"/>
    </row>
    <row r="39" spans="1:18" ht="12.75" customHeight="1" thickBot="1" x14ac:dyDescent="0.25">
      <c r="A39" s="56"/>
      <c r="B39" s="41"/>
      <c r="C39" s="89"/>
      <c r="D39" s="84"/>
      <c r="E39" s="85">
        <f>E35+E36+E37+E38</f>
        <v>22.12</v>
      </c>
      <c r="F39" s="90">
        <f>F35+F36+F37+F38</f>
        <v>297.74</v>
      </c>
      <c r="G39" s="90">
        <f>G35+G36+G37+G38</f>
        <v>12.959999999999999</v>
      </c>
      <c r="H39" s="90">
        <f>H35+H36+H37+H38</f>
        <v>15.9</v>
      </c>
      <c r="I39" s="119">
        <f>I35+I36+I37+I38</f>
        <v>25.54</v>
      </c>
      <c r="J39" s="2"/>
    </row>
    <row r="40" spans="1:18" ht="31.5" customHeight="1" x14ac:dyDescent="0.2">
      <c r="A40" s="171" t="s">
        <v>27</v>
      </c>
      <c r="B40" s="36" t="s">
        <v>48</v>
      </c>
      <c r="C40" s="91" t="s">
        <v>49</v>
      </c>
      <c r="D40" s="92" t="s">
        <v>50</v>
      </c>
      <c r="E40" s="91">
        <v>4.84</v>
      </c>
      <c r="F40" s="68">
        <v>148.25</v>
      </c>
      <c r="G40" s="91">
        <v>5.49</v>
      </c>
      <c r="H40" s="91">
        <v>5.27</v>
      </c>
      <c r="I40" s="91">
        <v>16.54</v>
      </c>
      <c r="J40" s="2"/>
    </row>
    <row r="41" spans="1:18" ht="15.75" customHeight="1" x14ac:dyDescent="0.2">
      <c r="A41" s="172"/>
      <c r="B41" s="29" t="s">
        <v>34</v>
      </c>
      <c r="C41" s="93" t="s">
        <v>40</v>
      </c>
      <c r="D41" s="94" t="s">
        <v>23</v>
      </c>
      <c r="E41" s="93">
        <v>15.65</v>
      </c>
      <c r="F41" s="68">
        <v>273.7</v>
      </c>
      <c r="G41" s="69">
        <v>13</v>
      </c>
      <c r="H41" s="69">
        <v>18.87</v>
      </c>
      <c r="I41" s="69">
        <v>13</v>
      </c>
      <c r="J41" s="2"/>
    </row>
    <row r="42" spans="1:18" ht="15.75" customHeight="1" x14ac:dyDescent="0.2">
      <c r="A42" s="172"/>
      <c r="B42" s="47" t="s">
        <v>19</v>
      </c>
      <c r="C42" s="75" t="s">
        <v>1</v>
      </c>
      <c r="D42" s="66" t="s">
        <v>6</v>
      </c>
      <c r="E42" s="67">
        <v>1.44</v>
      </c>
      <c r="F42" s="76">
        <v>60</v>
      </c>
      <c r="G42" s="77">
        <v>7.0000000000000007E-2</v>
      </c>
      <c r="H42" s="77">
        <v>0.02</v>
      </c>
      <c r="I42" s="77">
        <v>15</v>
      </c>
      <c r="J42" s="2"/>
    </row>
    <row r="43" spans="1:18" ht="15.75" customHeight="1" x14ac:dyDescent="0.2">
      <c r="A43" s="172"/>
      <c r="B43" s="48"/>
      <c r="C43" s="95" t="s">
        <v>2</v>
      </c>
      <c r="D43" s="96" t="s">
        <v>21</v>
      </c>
      <c r="E43" s="95">
        <v>1.31</v>
      </c>
      <c r="F43" s="97">
        <v>56</v>
      </c>
      <c r="G43" s="98">
        <v>1.6</v>
      </c>
      <c r="H43" s="98">
        <v>0.6</v>
      </c>
      <c r="I43" s="98">
        <v>10.8</v>
      </c>
      <c r="J43" s="2"/>
    </row>
    <row r="44" spans="1:18" ht="15.75" customHeight="1" x14ac:dyDescent="0.2">
      <c r="A44" s="172"/>
      <c r="B44" s="39"/>
      <c r="C44" s="75" t="s">
        <v>5</v>
      </c>
      <c r="D44" s="71" t="s">
        <v>21</v>
      </c>
      <c r="E44" s="72">
        <v>0.81</v>
      </c>
      <c r="F44" s="76">
        <v>46</v>
      </c>
      <c r="G44" s="77">
        <v>1.7</v>
      </c>
      <c r="H44" s="77">
        <v>0.3</v>
      </c>
      <c r="I44" s="77">
        <v>9</v>
      </c>
      <c r="J44" s="2"/>
    </row>
    <row r="45" spans="1:18" ht="15.75" customHeight="1" x14ac:dyDescent="0.2">
      <c r="A45" s="172"/>
      <c r="B45" s="39" t="s">
        <v>36</v>
      </c>
      <c r="C45" s="75" t="s">
        <v>35</v>
      </c>
      <c r="D45" s="71" t="s">
        <v>52</v>
      </c>
      <c r="E45" s="72">
        <v>5.83</v>
      </c>
      <c r="F45" s="76">
        <v>202.7</v>
      </c>
      <c r="G45" s="77">
        <v>3.7</v>
      </c>
      <c r="H45" s="77">
        <v>4.9000000000000004</v>
      </c>
      <c r="I45" s="77">
        <v>35.9</v>
      </c>
      <c r="J45" s="2"/>
    </row>
    <row r="46" spans="1:18" ht="15.75" customHeight="1" x14ac:dyDescent="0.2">
      <c r="A46" s="172"/>
      <c r="B46" s="39"/>
      <c r="C46" s="75"/>
      <c r="D46" s="71"/>
      <c r="E46" s="72"/>
      <c r="F46" s="76"/>
      <c r="G46" s="77"/>
      <c r="H46" s="77"/>
      <c r="I46" s="77"/>
      <c r="J46" s="2"/>
    </row>
    <row r="47" spans="1:18" ht="15.75" customHeight="1" x14ac:dyDescent="0.2">
      <c r="A47" s="172"/>
      <c r="B47" s="30"/>
      <c r="C47" s="95"/>
      <c r="D47" s="96"/>
      <c r="E47" s="95"/>
      <c r="F47" s="97"/>
      <c r="G47" s="98"/>
      <c r="H47" s="98"/>
      <c r="I47" s="98"/>
      <c r="J47" s="2"/>
    </row>
    <row r="48" spans="1:18" ht="15.75" customHeight="1" thickBot="1" x14ac:dyDescent="0.25">
      <c r="A48" s="173"/>
      <c r="B48" s="30"/>
      <c r="C48" s="86"/>
      <c r="D48" s="80"/>
      <c r="E48" s="81"/>
      <c r="F48" s="87"/>
      <c r="G48" s="88"/>
      <c r="H48" s="88"/>
      <c r="I48" s="88"/>
      <c r="J48" s="2"/>
    </row>
    <row r="49" spans="1:9" ht="15.75" thickBot="1" x14ac:dyDescent="0.25">
      <c r="A49" s="57"/>
      <c r="B49" s="38"/>
      <c r="C49" s="120"/>
      <c r="D49" s="121"/>
      <c r="E49" s="120">
        <f>SUM(E40:E48)</f>
        <v>29.880000000000003</v>
      </c>
      <c r="F49" s="122">
        <f>SUM(F40:F48)</f>
        <v>786.65000000000009</v>
      </c>
      <c r="G49" s="123">
        <f>SUM(G40:G48)</f>
        <v>25.560000000000002</v>
      </c>
      <c r="H49" s="123">
        <f>SUM(H40:H48)</f>
        <v>29.96</v>
      </c>
      <c r="I49" s="124">
        <f>SUM(I40:I48)</f>
        <v>100.24000000000001</v>
      </c>
    </row>
    <row r="50" spans="1:9" ht="16.5" thickBot="1" x14ac:dyDescent="0.3">
      <c r="A50" s="32"/>
      <c r="B50" s="37"/>
      <c r="C50" s="125"/>
      <c r="D50" s="126"/>
      <c r="E50" s="151">
        <f>E49+E39</f>
        <v>52</v>
      </c>
      <c r="F50" s="127"/>
      <c r="G50" s="128"/>
      <c r="H50" s="128"/>
      <c r="I50" s="129"/>
    </row>
    <row r="51" spans="1:9" ht="31.5" customHeight="1" x14ac:dyDescent="0.2">
      <c r="A51" s="58" t="s">
        <v>33</v>
      </c>
      <c r="B51" s="43"/>
      <c r="C51" s="78" t="s">
        <v>62</v>
      </c>
      <c r="D51" s="80" t="s">
        <v>64</v>
      </c>
      <c r="E51" s="81">
        <v>18.72</v>
      </c>
      <c r="F51" s="82">
        <v>96</v>
      </c>
      <c r="G51" s="77">
        <v>3</v>
      </c>
      <c r="H51" s="77">
        <v>2.5</v>
      </c>
      <c r="I51" s="77">
        <v>15.3</v>
      </c>
    </row>
    <row r="52" spans="1:9" ht="15" customHeight="1" x14ac:dyDescent="0.2">
      <c r="A52" s="59"/>
      <c r="B52" s="47"/>
      <c r="C52" s="75" t="s">
        <v>58</v>
      </c>
      <c r="D52" s="71" t="s">
        <v>21</v>
      </c>
      <c r="E52" s="72">
        <v>3.4</v>
      </c>
      <c r="F52" s="73">
        <v>106.7</v>
      </c>
      <c r="G52" s="72">
        <v>1.36</v>
      </c>
      <c r="H52" s="72">
        <v>5.13</v>
      </c>
      <c r="I52" s="72">
        <v>13.75</v>
      </c>
    </row>
    <row r="53" spans="1:9" ht="15" customHeight="1" thickBot="1" x14ac:dyDescent="0.25">
      <c r="A53" s="59"/>
      <c r="B53" s="24"/>
      <c r="C53" s="86"/>
      <c r="D53" s="102"/>
      <c r="E53" s="130"/>
      <c r="F53" s="76"/>
      <c r="G53" s="77"/>
      <c r="H53" s="77"/>
      <c r="I53" s="77"/>
    </row>
    <row r="54" spans="1:9" ht="13.5" customHeight="1" thickBot="1" x14ac:dyDescent="0.25">
      <c r="A54" s="59"/>
      <c r="B54" s="40"/>
      <c r="C54" s="113"/>
      <c r="D54" s="114"/>
      <c r="E54" s="115">
        <f>SUM(E51:E53)</f>
        <v>22.119999999999997</v>
      </c>
      <c r="F54" s="131">
        <f>F51+F52</f>
        <v>202.7</v>
      </c>
      <c r="G54" s="131">
        <f>G51+G52</f>
        <v>4.3600000000000003</v>
      </c>
      <c r="H54" s="131">
        <f>H51+H52</f>
        <v>7.63</v>
      </c>
      <c r="I54" s="131">
        <f>I51+I52</f>
        <v>29.05</v>
      </c>
    </row>
    <row r="55" spans="1:9" ht="16.5" thickBot="1" x14ac:dyDescent="0.3">
      <c r="A55" s="60"/>
      <c r="B55" s="35"/>
      <c r="C55" s="113"/>
      <c r="D55" s="114"/>
      <c r="E55" s="150">
        <f>E54+E49</f>
        <v>52</v>
      </c>
      <c r="F55" s="132"/>
      <c r="G55" s="113"/>
      <c r="H55" s="113"/>
      <c r="I55" s="133"/>
    </row>
    <row r="56" spans="1:9" ht="15" customHeight="1" x14ac:dyDescent="0.2">
      <c r="A56" s="170" t="s">
        <v>28</v>
      </c>
      <c r="B56" s="36" t="s">
        <v>48</v>
      </c>
      <c r="C56" s="91" t="s">
        <v>49</v>
      </c>
      <c r="D56" s="92" t="s">
        <v>50</v>
      </c>
      <c r="E56" s="91">
        <v>4.84</v>
      </c>
      <c r="F56" s="68">
        <v>148.25</v>
      </c>
      <c r="G56" s="91">
        <v>5.49</v>
      </c>
      <c r="H56" s="91">
        <v>5.27</v>
      </c>
      <c r="I56" s="91">
        <v>16.54</v>
      </c>
    </row>
    <row r="57" spans="1:9" ht="15" x14ac:dyDescent="0.2">
      <c r="A57" s="163"/>
      <c r="B57" s="29" t="s">
        <v>34</v>
      </c>
      <c r="C57" s="93" t="s">
        <v>40</v>
      </c>
      <c r="D57" s="94" t="s">
        <v>76</v>
      </c>
      <c r="E57" s="93">
        <v>17.22</v>
      </c>
      <c r="F57" s="68">
        <v>273.7</v>
      </c>
      <c r="G57" s="69">
        <v>13</v>
      </c>
      <c r="H57" s="69">
        <v>18.87</v>
      </c>
      <c r="I57" s="69">
        <v>13</v>
      </c>
    </row>
    <row r="58" spans="1:9" ht="15" x14ac:dyDescent="0.2">
      <c r="A58" s="163"/>
      <c r="B58" s="47" t="s">
        <v>19</v>
      </c>
      <c r="C58" s="75" t="s">
        <v>1</v>
      </c>
      <c r="D58" s="66" t="s">
        <v>6</v>
      </c>
      <c r="E58" s="67">
        <v>1.44</v>
      </c>
      <c r="F58" s="76">
        <v>60</v>
      </c>
      <c r="G58" s="77">
        <v>7.0000000000000007E-2</v>
      </c>
      <c r="H58" s="77">
        <v>0.02</v>
      </c>
      <c r="I58" s="77">
        <v>15</v>
      </c>
    </row>
    <row r="59" spans="1:9" ht="15" x14ac:dyDescent="0.2">
      <c r="A59" s="163"/>
      <c r="B59" s="48"/>
      <c r="C59" s="95" t="s">
        <v>2</v>
      </c>
      <c r="D59" s="96" t="s">
        <v>21</v>
      </c>
      <c r="E59" s="95">
        <v>1.31</v>
      </c>
      <c r="F59" s="97">
        <v>56</v>
      </c>
      <c r="G59" s="98">
        <v>1.6</v>
      </c>
      <c r="H59" s="98">
        <v>0.6</v>
      </c>
      <c r="I59" s="98">
        <v>10.8</v>
      </c>
    </row>
    <row r="60" spans="1:9" ht="15" x14ac:dyDescent="0.2">
      <c r="A60" s="163"/>
      <c r="B60" s="39"/>
      <c r="C60" s="75" t="s">
        <v>5</v>
      </c>
      <c r="D60" s="71" t="s">
        <v>21</v>
      </c>
      <c r="E60" s="72">
        <v>0.81</v>
      </c>
      <c r="F60" s="76">
        <v>46</v>
      </c>
      <c r="G60" s="77">
        <v>1.7</v>
      </c>
      <c r="H60" s="77">
        <v>0.3</v>
      </c>
      <c r="I60" s="77">
        <v>9</v>
      </c>
    </row>
    <row r="61" spans="1:9" ht="15" x14ac:dyDescent="0.2">
      <c r="A61" s="163"/>
      <c r="B61" s="39" t="s">
        <v>36</v>
      </c>
      <c r="C61" s="75" t="s">
        <v>35</v>
      </c>
      <c r="D61" s="71" t="s">
        <v>77</v>
      </c>
      <c r="E61" s="72">
        <v>5.4</v>
      </c>
      <c r="F61" s="76">
        <v>202.7</v>
      </c>
      <c r="G61" s="77">
        <v>3.7</v>
      </c>
      <c r="H61" s="77">
        <v>4.9000000000000004</v>
      </c>
      <c r="I61" s="77">
        <v>35.9</v>
      </c>
    </row>
    <row r="62" spans="1:9" ht="15.75" thickBot="1" x14ac:dyDescent="0.25">
      <c r="A62" s="163"/>
      <c r="B62" s="30"/>
      <c r="C62" s="86"/>
      <c r="D62" s="80"/>
      <c r="E62" s="81"/>
      <c r="F62" s="87"/>
      <c r="G62" s="88"/>
      <c r="H62" s="88"/>
      <c r="I62" s="88"/>
    </row>
    <row r="63" spans="1:9" ht="16.5" thickBot="1" x14ac:dyDescent="0.3">
      <c r="A63" s="164"/>
      <c r="B63" s="40"/>
      <c r="C63" s="113"/>
      <c r="D63" s="114"/>
      <c r="E63" s="152">
        <f>SUM(E56:E62)</f>
        <v>31.019999999999996</v>
      </c>
      <c r="F63" s="153">
        <f>SUM(F57:F62)</f>
        <v>638.4</v>
      </c>
      <c r="G63" s="152">
        <f>SUM(G57:G62)</f>
        <v>20.07</v>
      </c>
      <c r="H63" s="152">
        <f>SUM(H57:H62)</f>
        <v>24.690000000000005</v>
      </c>
      <c r="I63" s="154">
        <f>SUM(I57:I62)</f>
        <v>83.699999999999989</v>
      </c>
    </row>
    <row r="64" spans="1:9" ht="15" customHeight="1" x14ac:dyDescent="0.2">
      <c r="A64" s="162" t="s">
        <v>29</v>
      </c>
      <c r="B64" s="42" t="s">
        <v>19</v>
      </c>
      <c r="C64" s="70" t="s">
        <v>1</v>
      </c>
      <c r="D64" s="71" t="s">
        <v>6</v>
      </c>
      <c r="E64" s="72">
        <v>1.44</v>
      </c>
      <c r="F64" s="73">
        <v>60</v>
      </c>
      <c r="G64" s="74">
        <v>7.0000000000000007E-2</v>
      </c>
      <c r="H64" s="74">
        <v>0.02</v>
      </c>
      <c r="I64" s="74">
        <v>15</v>
      </c>
    </row>
    <row r="65" spans="1:11" ht="15.75" thickBot="1" x14ac:dyDescent="0.25">
      <c r="A65" s="163"/>
      <c r="B65" s="34" t="s">
        <v>65</v>
      </c>
      <c r="C65" s="130" t="s">
        <v>66</v>
      </c>
      <c r="D65" s="134" t="s">
        <v>23</v>
      </c>
      <c r="E65" s="130">
        <v>2.54</v>
      </c>
      <c r="F65" s="135">
        <v>197</v>
      </c>
      <c r="G65" s="130">
        <v>3.75</v>
      </c>
      <c r="H65" s="130">
        <v>6.6</v>
      </c>
      <c r="I65" s="130">
        <v>30.4</v>
      </c>
    </row>
    <row r="66" spans="1:11" ht="15.75" thickBot="1" x14ac:dyDescent="0.25">
      <c r="A66" s="163"/>
      <c r="B66" s="40"/>
      <c r="C66" s="113"/>
      <c r="D66" s="114"/>
      <c r="E66" s="113">
        <f>SUM(E64:E65)</f>
        <v>3.98</v>
      </c>
      <c r="F66" s="131">
        <f>F64+F65</f>
        <v>257</v>
      </c>
      <c r="G66" s="131">
        <f>G64+G65</f>
        <v>3.82</v>
      </c>
      <c r="H66" s="131">
        <f>H64+H65</f>
        <v>6.6199999999999992</v>
      </c>
      <c r="I66" s="131">
        <f>I64+I65</f>
        <v>45.4</v>
      </c>
    </row>
    <row r="67" spans="1:11" ht="16.5" thickBot="1" x14ac:dyDescent="0.3">
      <c r="A67" s="164"/>
      <c r="B67" s="40"/>
      <c r="C67" s="113"/>
      <c r="D67" s="114"/>
      <c r="E67" s="155">
        <f>E63+E66</f>
        <v>34.999999999999993</v>
      </c>
      <c r="F67" s="132"/>
      <c r="G67" s="113"/>
      <c r="H67" s="113"/>
      <c r="I67" s="133"/>
    </row>
    <row r="68" spans="1:11" ht="15" customHeight="1" x14ac:dyDescent="0.2">
      <c r="A68" s="162" t="s">
        <v>30</v>
      </c>
      <c r="B68" s="36" t="s">
        <v>48</v>
      </c>
      <c r="C68" s="91" t="s">
        <v>49</v>
      </c>
      <c r="D68" s="92" t="s">
        <v>50</v>
      </c>
      <c r="E68" s="91">
        <v>4.84</v>
      </c>
      <c r="F68" s="68">
        <v>148.25</v>
      </c>
      <c r="G68" s="91">
        <v>5.49</v>
      </c>
      <c r="H68" s="91">
        <v>5.27</v>
      </c>
      <c r="I68" s="91">
        <v>16.54</v>
      </c>
    </row>
    <row r="69" spans="1:11" ht="12.75" customHeight="1" x14ac:dyDescent="0.2">
      <c r="A69" s="163"/>
      <c r="B69" s="29" t="s">
        <v>34</v>
      </c>
      <c r="C69" s="93" t="s">
        <v>40</v>
      </c>
      <c r="D69" s="94" t="s">
        <v>78</v>
      </c>
      <c r="E69" s="93">
        <v>20.350000000000001</v>
      </c>
      <c r="F69" s="68">
        <v>273.7</v>
      </c>
      <c r="G69" s="69">
        <v>13</v>
      </c>
      <c r="H69" s="69">
        <v>18.87</v>
      </c>
      <c r="I69" s="69">
        <v>13</v>
      </c>
      <c r="J69" s="32"/>
      <c r="K69" s="32"/>
    </row>
    <row r="70" spans="1:11" ht="12.75" customHeight="1" x14ac:dyDescent="0.2">
      <c r="A70" s="163"/>
      <c r="B70" s="29" t="s">
        <v>67</v>
      </c>
      <c r="C70" s="93" t="s">
        <v>61</v>
      </c>
      <c r="D70" s="94" t="s">
        <v>22</v>
      </c>
      <c r="E70" s="72">
        <v>9.39</v>
      </c>
      <c r="F70" s="73">
        <v>111</v>
      </c>
      <c r="G70" s="74">
        <v>0.7</v>
      </c>
      <c r="H70" s="74"/>
      <c r="I70" s="74">
        <v>27</v>
      </c>
      <c r="J70" s="32"/>
      <c r="K70" s="32"/>
    </row>
    <row r="71" spans="1:11" ht="12.75" customHeight="1" x14ac:dyDescent="0.2">
      <c r="A71" s="163"/>
      <c r="B71" s="48"/>
      <c r="C71" s="95" t="s">
        <v>2</v>
      </c>
      <c r="D71" s="96" t="s">
        <v>21</v>
      </c>
      <c r="E71" s="95">
        <v>1.31</v>
      </c>
      <c r="F71" s="97">
        <v>56</v>
      </c>
      <c r="G71" s="98">
        <v>1.6</v>
      </c>
      <c r="H71" s="98">
        <v>0.6</v>
      </c>
      <c r="I71" s="98">
        <v>10.8</v>
      </c>
      <c r="J71" s="32"/>
      <c r="K71" s="32"/>
    </row>
    <row r="72" spans="1:11" ht="12.75" customHeight="1" x14ac:dyDescent="0.2">
      <c r="A72" s="163"/>
      <c r="B72" s="39"/>
      <c r="C72" s="75" t="s">
        <v>5</v>
      </c>
      <c r="D72" s="71" t="s">
        <v>21</v>
      </c>
      <c r="E72" s="72">
        <v>0.81</v>
      </c>
      <c r="F72" s="76">
        <v>46</v>
      </c>
      <c r="G72" s="77">
        <v>1.7</v>
      </c>
      <c r="H72" s="77">
        <v>0.3</v>
      </c>
      <c r="I72" s="77">
        <v>9</v>
      </c>
      <c r="J72" s="32"/>
      <c r="K72" s="32"/>
    </row>
    <row r="73" spans="1:11" ht="12.75" customHeight="1" x14ac:dyDescent="0.2">
      <c r="A73" s="163"/>
      <c r="B73" s="39" t="s">
        <v>36</v>
      </c>
      <c r="C73" s="75" t="s">
        <v>35</v>
      </c>
      <c r="D73" s="71" t="s">
        <v>79</v>
      </c>
      <c r="E73" s="72">
        <v>6.3</v>
      </c>
      <c r="F73" s="76">
        <v>202.7</v>
      </c>
      <c r="G73" s="77">
        <v>3.7</v>
      </c>
      <c r="H73" s="77">
        <v>4.9000000000000004</v>
      </c>
      <c r="I73" s="77">
        <v>35.9</v>
      </c>
      <c r="J73" s="32"/>
      <c r="K73" s="32"/>
    </row>
    <row r="74" spans="1:11" ht="12.75" customHeight="1" x14ac:dyDescent="0.2">
      <c r="A74" s="163"/>
      <c r="B74" s="39"/>
      <c r="C74" s="75"/>
      <c r="D74" s="71"/>
      <c r="E74" s="72"/>
      <c r="F74" s="76"/>
      <c r="G74" s="77"/>
      <c r="H74" s="77"/>
      <c r="I74" s="77"/>
      <c r="J74" s="32"/>
      <c r="K74" s="32"/>
    </row>
    <row r="75" spans="1:11" ht="12.75" customHeight="1" x14ac:dyDescent="0.2">
      <c r="A75" s="163"/>
      <c r="B75" s="30"/>
      <c r="C75" s="95"/>
      <c r="D75" s="96"/>
      <c r="E75" s="95"/>
      <c r="F75" s="97"/>
      <c r="G75" s="98"/>
      <c r="H75" s="98"/>
      <c r="I75" s="98"/>
      <c r="J75" s="32"/>
      <c r="K75" s="32"/>
    </row>
    <row r="76" spans="1:11" ht="12.75" customHeight="1" thickBot="1" x14ac:dyDescent="0.25">
      <c r="A76" s="163"/>
      <c r="B76" s="30"/>
      <c r="C76" s="86"/>
      <c r="D76" s="80"/>
      <c r="E76" s="81"/>
      <c r="F76" s="87"/>
      <c r="G76" s="88"/>
      <c r="H76" s="88"/>
      <c r="I76" s="88"/>
    </row>
    <row r="77" spans="1:11" ht="13.5" customHeight="1" thickBot="1" x14ac:dyDescent="0.3">
      <c r="A77" s="164"/>
      <c r="B77" s="40"/>
      <c r="C77" s="113"/>
      <c r="D77" s="114"/>
      <c r="E77" s="152">
        <f>SUM(E68:E76)</f>
        <v>43</v>
      </c>
      <c r="F77" s="153">
        <f>SUM(F68:F76)</f>
        <v>837.65000000000009</v>
      </c>
      <c r="G77" s="152">
        <f>SUM(G68:G76)</f>
        <v>26.19</v>
      </c>
      <c r="H77" s="152">
        <f>SUM(H68:H76)</f>
        <v>29.940000000000005</v>
      </c>
      <c r="I77" s="154">
        <f>SUM(I68:I76)</f>
        <v>112.24000000000001</v>
      </c>
    </row>
    <row r="78" spans="1:11" ht="30" customHeight="1" x14ac:dyDescent="0.2">
      <c r="A78" s="165" t="s">
        <v>31</v>
      </c>
      <c r="B78" s="36" t="s">
        <v>48</v>
      </c>
      <c r="C78" s="91" t="s">
        <v>49</v>
      </c>
      <c r="D78" s="92" t="s">
        <v>50</v>
      </c>
      <c r="E78" s="91">
        <v>4.84</v>
      </c>
      <c r="F78" s="68">
        <v>148.25</v>
      </c>
      <c r="G78" s="91">
        <v>5.49</v>
      </c>
      <c r="H78" s="91">
        <v>5.27</v>
      </c>
      <c r="I78" s="91">
        <v>16.54</v>
      </c>
    </row>
    <row r="79" spans="1:11" ht="15" customHeight="1" x14ac:dyDescent="0.2">
      <c r="A79" s="166"/>
      <c r="B79" s="29" t="s">
        <v>34</v>
      </c>
      <c r="C79" s="93" t="s">
        <v>40</v>
      </c>
      <c r="D79" s="94" t="s">
        <v>43</v>
      </c>
      <c r="E79" s="93">
        <v>12.52</v>
      </c>
      <c r="F79" s="68">
        <v>273.7</v>
      </c>
      <c r="G79" s="69">
        <v>13</v>
      </c>
      <c r="H79" s="69">
        <v>18.87</v>
      </c>
      <c r="I79" s="69">
        <v>13</v>
      </c>
    </row>
    <row r="80" spans="1:11" ht="15" customHeight="1" x14ac:dyDescent="0.2">
      <c r="A80" s="166"/>
      <c r="B80" s="47" t="s">
        <v>19</v>
      </c>
      <c r="C80" s="70" t="s">
        <v>1</v>
      </c>
      <c r="D80" s="71" t="s">
        <v>6</v>
      </c>
      <c r="E80" s="72">
        <v>1.44</v>
      </c>
      <c r="F80" s="73">
        <v>60</v>
      </c>
      <c r="G80" s="74">
        <v>7.0000000000000007E-2</v>
      </c>
      <c r="H80" s="74">
        <v>0.02</v>
      </c>
      <c r="I80" s="74">
        <v>15</v>
      </c>
    </row>
    <row r="81" spans="1:16" ht="15" customHeight="1" x14ac:dyDescent="0.2">
      <c r="A81" s="166"/>
      <c r="B81" s="48"/>
      <c r="C81" s="95" t="s">
        <v>2</v>
      </c>
      <c r="D81" s="96" t="s">
        <v>21</v>
      </c>
      <c r="E81" s="95">
        <v>1.31</v>
      </c>
      <c r="F81" s="97">
        <v>56</v>
      </c>
      <c r="G81" s="98">
        <v>1.6</v>
      </c>
      <c r="H81" s="98">
        <v>0.6</v>
      </c>
      <c r="I81" s="98">
        <v>10.8</v>
      </c>
    </row>
    <row r="82" spans="1:16" ht="15" x14ac:dyDescent="0.2">
      <c r="A82" s="166"/>
      <c r="B82" s="39"/>
      <c r="C82" s="75" t="s">
        <v>5</v>
      </c>
      <c r="D82" s="71" t="s">
        <v>21</v>
      </c>
      <c r="E82" s="72">
        <v>0.81</v>
      </c>
      <c r="F82" s="76">
        <v>46</v>
      </c>
      <c r="G82" s="77">
        <v>1.7</v>
      </c>
      <c r="H82" s="77">
        <v>0.3</v>
      </c>
      <c r="I82" s="77">
        <v>9</v>
      </c>
      <c r="J82" s="2"/>
    </row>
    <row r="83" spans="1:16" ht="15" x14ac:dyDescent="0.2">
      <c r="A83" s="166"/>
      <c r="B83" s="39" t="s">
        <v>36</v>
      </c>
      <c r="C83" s="75" t="s">
        <v>35</v>
      </c>
      <c r="D83" s="71" t="s">
        <v>80</v>
      </c>
      <c r="E83" s="72">
        <v>6.08</v>
      </c>
      <c r="F83" s="76">
        <v>202.7</v>
      </c>
      <c r="G83" s="77">
        <v>3.7</v>
      </c>
      <c r="H83" s="77">
        <v>4.9000000000000004</v>
      </c>
      <c r="I83" s="77">
        <v>35.9</v>
      </c>
      <c r="J83" s="2"/>
    </row>
    <row r="84" spans="1:16" ht="15.75" thickBot="1" x14ac:dyDescent="0.25">
      <c r="A84" s="166"/>
      <c r="B84" s="39"/>
      <c r="C84" s="75"/>
      <c r="D84" s="71"/>
      <c r="E84" s="72"/>
      <c r="F84" s="76"/>
      <c r="G84" s="77"/>
      <c r="H84" s="77"/>
      <c r="I84" s="77"/>
      <c r="J84" s="2"/>
    </row>
    <row r="85" spans="1:16" ht="15.75" x14ac:dyDescent="0.25">
      <c r="A85" s="167"/>
      <c r="B85" s="64"/>
      <c r="C85" s="107"/>
      <c r="D85" s="108"/>
      <c r="E85" s="156">
        <f>SUM(E78:E84)</f>
        <v>27</v>
      </c>
      <c r="F85" s="157">
        <f>SUM(F78:F84)</f>
        <v>786.65000000000009</v>
      </c>
      <c r="G85" s="156">
        <f>SUM(G78:G84)</f>
        <v>25.560000000000002</v>
      </c>
      <c r="H85" s="156">
        <f>SUM(H78:H84)</f>
        <v>29.96</v>
      </c>
      <c r="I85" s="158">
        <f>SUM(I78:I84)</f>
        <v>100.24000000000001</v>
      </c>
      <c r="J85" s="2"/>
    </row>
    <row r="86" spans="1:16" ht="15" customHeight="1" x14ac:dyDescent="0.2">
      <c r="A86" s="174" t="s">
        <v>69</v>
      </c>
      <c r="B86" s="33" t="s">
        <v>36</v>
      </c>
      <c r="C86" s="69" t="s">
        <v>35</v>
      </c>
      <c r="D86" s="136" t="s">
        <v>81</v>
      </c>
      <c r="E86" s="69">
        <v>4.75</v>
      </c>
      <c r="F86" s="69"/>
      <c r="G86" s="69"/>
      <c r="H86" s="69"/>
      <c r="I86" s="69"/>
      <c r="J86" s="2"/>
    </row>
    <row r="87" spans="1:16" ht="15" customHeight="1" x14ac:dyDescent="0.2">
      <c r="A87" s="175"/>
      <c r="B87" s="33" t="s">
        <v>19</v>
      </c>
      <c r="C87" s="70" t="s">
        <v>1</v>
      </c>
      <c r="D87" s="71" t="s">
        <v>6</v>
      </c>
      <c r="E87" s="72">
        <v>1.44</v>
      </c>
      <c r="F87" s="73">
        <v>60</v>
      </c>
      <c r="G87" s="74">
        <v>7.0000000000000007E-2</v>
      </c>
      <c r="H87" s="74">
        <v>0.02</v>
      </c>
      <c r="I87" s="74">
        <v>15</v>
      </c>
      <c r="J87" s="2"/>
    </row>
    <row r="88" spans="1:16" ht="15" customHeight="1" thickBot="1" x14ac:dyDescent="0.25">
      <c r="A88" s="175"/>
      <c r="B88" s="34"/>
      <c r="C88" s="86" t="s">
        <v>5</v>
      </c>
      <c r="D88" s="80" t="s">
        <v>21</v>
      </c>
      <c r="E88" s="81">
        <v>0.81</v>
      </c>
      <c r="F88" s="87">
        <v>46</v>
      </c>
      <c r="G88" s="88">
        <v>1.7</v>
      </c>
      <c r="H88" s="88">
        <v>0.3</v>
      </c>
      <c r="I88" s="88">
        <v>9</v>
      </c>
      <c r="J88" s="2"/>
    </row>
    <row r="89" spans="1:16" ht="15" customHeight="1" thickBot="1" x14ac:dyDescent="0.3">
      <c r="A89" s="176"/>
      <c r="B89" s="40"/>
      <c r="C89" s="113"/>
      <c r="D89" s="114"/>
      <c r="E89" s="150">
        <f>E86+E87+E88</f>
        <v>7</v>
      </c>
      <c r="F89" s="159">
        <f>F86+F87+F88</f>
        <v>106</v>
      </c>
      <c r="G89" s="159">
        <f>G86+G87+G88</f>
        <v>1.77</v>
      </c>
      <c r="H89" s="159">
        <f>H86+H87+H88</f>
        <v>0.32</v>
      </c>
      <c r="I89" s="159">
        <f>I86+I87+I88</f>
        <v>24</v>
      </c>
      <c r="J89" s="2"/>
    </row>
    <row r="90" spans="1:16" ht="15" x14ac:dyDescent="0.2">
      <c r="A90" s="168" t="s">
        <v>32</v>
      </c>
      <c r="B90" s="36" t="s">
        <v>42</v>
      </c>
      <c r="C90" s="91" t="s">
        <v>41</v>
      </c>
      <c r="D90" s="92" t="s">
        <v>38</v>
      </c>
      <c r="E90" s="91">
        <v>20.59</v>
      </c>
      <c r="F90" s="68">
        <v>295</v>
      </c>
      <c r="G90" s="91">
        <v>10.09</v>
      </c>
      <c r="H90" s="91">
        <v>11.1</v>
      </c>
      <c r="I90" s="91">
        <v>28.6</v>
      </c>
      <c r="J90" s="16"/>
      <c r="K90" s="15"/>
      <c r="L90" s="15"/>
      <c r="M90" s="15"/>
      <c r="N90" s="15"/>
      <c r="O90" s="2"/>
      <c r="P90" s="2"/>
    </row>
    <row r="91" spans="1:16" ht="15" x14ac:dyDescent="0.2">
      <c r="A91" s="168"/>
      <c r="B91" s="33" t="s">
        <v>65</v>
      </c>
      <c r="C91" s="69" t="s">
        <v>66</v>
      </c>
      <c r="D91" s="136" t="s">
        <v>23</v>
      </c>
      <c r="E91" s="69">
        <v>2.54</v>
      </c>
      <c r="F91" s="137">
        <v>197</v>
      </c>
      <c r="G91" s="69">
        <v>3.75</v>
      </c>
      <c r="H91" s="69">
        <v>6.6</v>
      </c>
      <c r="I91" s="69">
        <v>30.4</v>
      </c>
      <c r="J91" s="2"/>
      <c r="K91" s="2"/>
      <c r="L91" s="2"/>
      <c r="M91" s="2"/>
      <c r="N91" s="2"/>
      <c r="O91" s="2"/>
      <c r="P91" s="2"/>
    </row>
    <row r="92" spans="1:16" ht="15" x14ac:dyDescent="0.2">
      <c r="A92" s="168"/>
      <c r="B92" s="31" t="s">
        <v>44</v>
      </c>
      <c r="C92" s="138" t="s">
        <v>3</v>
      </c>
      <c r="D92" s="139" t="s">
        <v>38</v>
      </c>
      <c r="E92" s="140">
        <v>7.61</v>
      </c>
      <c r="F92" s="141">
        <v>304</v>
      </c>
      <c r="G92" s="140">
        <v>5.5</v>
      </c>
      <c r="H92" s="140">
        <v>4.99</v>
      </c>
      <c r="I92" s="140">
        <v>59.23</v>
      </c>
      <c r="J92" s="2"/>
      <c r="K92" s="2"/>
      <c r="L92" s="2"/>
      <c r="M92" s="2"/>
      <c r="N92" s="2"/>
      <c r="O92" s="2"/>
      <c r="P92" s="2"/>
    </row>
    <row r="93" spans="1:16" ht="15" x14ac:dyDescent="0.2">
      <c r="A93" s="169"/>
      <c r="B93" s="25" t="s">
        <v>19</v>
      </c>
      <c r="C93" s="75" t="s">
        <v>1</v>
      </c>
      <c r="D93" s="66" t="s">
        <v>6</v>
      </c>
      <c r="E93" s="67">
        <v>1.44</v>
      </c>
      <c r="F93" s="76">
        <v>60</v>
      </c>
      <c r="G93" s="77">
        <v>7.0000000000000007E-2</v>
      </c>
      <c r="H93" s="77">
        <v>0.02</v>
      </c>
      <c r="I93" s="77">
        <v>15</v>
      </c>
      <c r="J93" s="2"/>
      <c r="K93" s="2"/>
      <c r="L93" s="2"/>
      <c r="M93" s="2"/>
      <c r="N93" s="2"/>
      <c r="O93" s="2"/>
      <c r="P93" s="2"/>
    </row>
    <row r="95" spans="1:16" ht="15.75" x14ac:dyDescent="0.25">
      <c r="A95" s="17"/>
      <c r="B95" s="17"/>
      <c r="C95" s="17"/>
      <c r="D95" s="18"/>
      <c r="E95" s="17"/>
      <c r="F95" s="17"/>
    </row>
    <row r="96" spans="1:16" ht="15.75" x14ac:dyDescent="0.25">
      <c r="A96" s="17"/>
      <c r="B96" s="17"/>
      <c r="C96" s="17"/>
      <c r="D96" s="18"/>
      <c r="E96" s="17"/>
      <c r="F96" s="17"/>
    </row>
    <row r="97" spans="1:6" ht="15.75" x14ac:dyDescent="0.25">
      <c r="A97" s="17"/>
      <c r="B97" s="17"/>
      <c r="C97" s="17"/>
      <c r="D97" s="18"/>
      <c r="E97" s="17"/>
      <c r="F97" s="17"/>
    </row>
  </sheetData>
  <mergeCells count="8">
    <mergeCell ref="B2:C2"/>
    <mergeCell ref="A64:A67"/>
    <mergeCell ref="A78:A85"/>
    <mergeCell ref="A68:A77"/>
    <mergeCell ref="A90:A93"/>
    <mergeCell ref="A56:A63"/>
    <mergeCell ref="A40:A48"/>
    <mergeCell ref="A86:A89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2021-12-03T11:07:05Z</cp:lastPrinted>
  <dcterms:created xsi:type="dcterms:W3CDTF">1996-10-08T23:32:33Z</dcterms:created>
  <dcterms:modified xsi:type="dcterms:W3CDTF">2022-06-01T05:56:38Z</dcterms:modified>
</cp:coreProperties>
</file>