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torPC\Desktop\ПИТАНИЕ\"/>
    </mc:Choice>
  </mc:AlternateContent>
  <xr:revisionPtr revIDLastSave="0" documentId="13_ncr:1_{95D8CDB8-2C74-4FE3-B9EB-2C2383153E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1" l="1"/>
  <c r="F11" i="1"/>
  <c r="G11" i="1"/>
  <c r="H11" i="1"/>
  <c r="I11" i="1"/>
  <c r="G57" i="1"/>
  <c r="H57" i="1"/>
  <c r="I57" i="1"/>
  <c r="F57" i="1"/>
  <c r="I69" i="1"/>
  <c r="H69" i="1"/>
  <c r="G69" i="1"/>
  <c r="F69" i="1"/>
  <c r="I86" i="1"/>
  <c r="G86" i="1"/>
  <c r="F86" i="1"/>
  <c r="E25" i="1"/>
  <c r="I39" i="1"/>
  <c r="H39" i="1"/>
  <c r="G39" i="1"/>
  <c r="F39" i="1"/>
  <c r="E39" i="1"/>
  <c r="I33" i="1"/>
  <c r="G33" i="1"/>
  <c r="E33" i="1"/>
  <c r="E52" i="1"/>
  <c r="F52" i="1"/>
  <c r="G52" i="1"/>
  <c r="H52" i="1"/>
  <c r="I52" i="1"/>
  <c r="E83" i="1"/>
  <c r="F83" i="1"/>
  <c r="G83" i="1"/>
  <c r="H83" i="1"/>
  <c r="I83" i="1"/>
  <c r="E57" i="1"/>
  <c r="E58" i="1" s="1"/>
  <c r="E44" i="1"/>
  <c r="E15" i="1"/>
  <c r="E20" i="1"/>
  <c r="I78" i="1"/>
  <c r="H78" i="1"/>
  <c r="G78" i="1"/>
  <c r="F78" i="1"/>
  <c r="E78" i="1"/>
  <c r="E69" i="1"/>
  <c r="I66" i="1"/>
  <c r="H66" i="1"/>
  <c r="G66" i="1"/>
  <c r="F66" i="1"/>
  <c r="E66" i="1"/>
  <c r="E70" i="1" s="1"/>
  <c r="I44" i="1"/>
  <c r="H44" i="1"/>
  <c r="G44" i="1"/>
  <c r="F44" i="1"/>
  <c r="H33" i="1"/>
  <c r="F33" i="1"/>
  <c r="I15" i="1"/>
  <c r="H15" i="1"/>
  <c r="G15" i="1"/>
  <c r="I20" i="1"/>
  <c r="H20" i="1"/>
  <c r="G20" i="1"/>
  <c r="F20" i="1"/>
  <c r="F15" i="1"/>
  <c r="E34" i="1"/>
  <c r="E53" i="1"/>
  <c r="E40" i="1"/>
</calcChain>
</file>

<file path=xl/sharedStrings.xml><?xml version="1.0" encoding="utf-8"?>
<sst xmlns="http://schemas.openxmlformats.org/spreadsheetml/2006/main" count="206" uniqueCount="84">
  <si>
    <t>Бутерброд с сыром</t>
  </si>
  <si>
    <t>Кофейный напиток</t>
  </si>
  <si>
    <t>Чай с сахаром</t>
  </si>
  <si>
    <t>Рис отварной</t>
  </si>
  <si>
    <t>Батон</t>
  </si>
  <si>
    <t>250/10</t>
  </si>
  <si>
    <t>Пирожок с повидлом</t>
  </si>
  <si>
    <t>Хлеб ржано-пшеничный</t>
  </si>
  <si>
    <t>200/15</t>
  </si>
  <si>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</si>
  <si>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</si>
  <si>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</si>
  <si>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</si>
  <si>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</si>
  <si>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</si>
  <si>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</si>
  <si>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</si>
  <si>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</si>
  <si>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</si>
  <si>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</si>
  <si>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</si>
  <si>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1-11</t>
  </si>
  <si>
    <t>685-2004</t>
  </si>
  <si>
    <t>Завтрак льготно</t>
  </si>
  <si>
    <t>20</t>
  </si>
  <si>
    <t>200</t>
  </si>
  <si>
    <t>50</t>
  </si>
  <si>
    <t>Полдник ОВЗ и инвалиды 1-4</t>
  </si>
  <si>
    <t>Обед ОВЗ и инвалиды 1-4 классы</t>
  </si>
  <si>
    <t>Завтрак ОВЗ и инвалиды 5-11</t>
  </si>
  <si>
    <t>Обед ОВЗ и инвалиды 5-11</t>
  </si>
  <si>
    <t>Обед ГПД</t>
  </si>
  <si>
    <t>Полдник ГПД</t>
  </si>
  <si>
    <t>2-я смена Обед</t>
  </si>
  <si>
    <t>2-я смена Обед льготно</t>
  </si>
  <si>
    <t>Буфетная продукция</t>
  </si>
  <si>
    <t>120</t>
  </si>
  <si>
    <t>770-2004</t>
  </si>
  <si>
    <t>Полдник ОВЗ и инвалиды 5-11</t>
  </si>
  <si>
    <t>Пряник</t>
  </si>
  <si>
    <t>100</t>
  </si>
  <si>
    <t>Булочка ванильная</t>
  </si>
  <si>
    <t>Салат из моркови с сахаром</t>
  </si>
  <si>
    <t>62-2015</t>
  </si>
  <si>
    <t>Запеканка из творога со сгущ.мол.</t>
  </si>
  <si>
    <t>223-2015</t>
  </si>
  <si>
    <t>40</t>
  </si>
  <si>
    <t>304-2015</t>
  </si>
  <si>
    <t>82-2015</t>
  </si>
  <si>
    <t>Котлета из цыплят</t>
  </si>
  <si>
    <t>26-2015</t>
  </si>
  <si>
    <t>5,74</t>
  </si>
  <si>
    <t>Яблоко</t>
  </si>
  <si>
    <t>3-2015</t>
  </si>
  <si>
    <t>379-2015</t>
  </si>
  <si>
    <t>338-2015</t>
  </si>
  <si>
    <t>Завтрак и обед компенсационно</t>
  </si>
  <si>
    <t>Борщ со сметаной</t>
  </si>
  <si>
    <t>Печенье</t>
  </si>
  <si>
    <t>Запеканка из твор. со сг.мол.</t>
  </si>
  <si>
    <t>200/10</t>
  </si>
  <si>
    <t>413-2015</t>
  </si>
  <si>
    <t>Пицца школьная</t>
  </si>
  <si>
    <t>65/20</t>
  </si>
  <si>
    <t>35</t>
  </si>
  <si>
    <t>114/20</t>
  </si>
  <si>
    <t>74/20</t>
  </si>
  <si>
    <t>76</t>
  </si>
  <si>
    <t>Завтрак ОВЗ и инвалиды 1-4</t>
  </si>
  <si>
    <t>30</t>
  </si>
  <si>
    <t>71-2015</t>
  </si>
  <si>
    <t>Огурец свежий</t>
  </si>
  <si>
    <t>699-2004</t>
  </si>
  <si>
    <t>Напиток апельсиновый</t>
  </si>
  <si>
    <t>61/20</t>
  </si>
  <si>
    <t>140</t>
  </si>
  <si>
    <t>13/5/20</t>
  </si>
  <si>
    <t>103</t>
  </si>
  <si>
    <t>9/3/20</t>
  </si>
  <si>
    <t>124</t>
  </si>
  <si>
    <t>65</t>
  </si>
  <si>
    <t>2-я смена Обед компенсационно</t>
  </si>
  <si>
    <t>17</t>
  </si>
  <si>
    <t>406-2015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</si>
</sst>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94">
    <xf numFmtId="0" fontId="0" fillId="0" borderId="0"/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</cellStyleXfs>
  <cellXfs count="185">
    <xf numFmtId="0" fontId="0" fillId="0" borderId="0" xfId="0"/>
    <xf numFmtId="0" fontId="0" fillId="0" borderId="1" xfId="0" applyBorder="1"/>
    <xf numFmtId="0" fontId="1" fillId="0" borderId="0" xfId="0" applyNumberFormat="1" applyFont="1" applyFill="1" applyBorder="1" applyAlignment="1" applyProtection="1">
      <alignment vertical="top"/>
    </xf>
    <xf numFmtId="0" fontId="0" fillId="0" borderId="0" xfId="0" applyBorder="1"/>
    <xf numFmtId="0" fontId="3" fillId="0" borderId="1" xfId="0" applyFont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5" fillId="2" borderId="0" xfId="0" applyNumberFormat="1" applyFont="1" applyFill="1" applyAlignment="1">
      <alignment horizontal="right"/>
    </xf>
    <xf numFmtId="49" fontId="0" fillId="2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0" fontId="4" fillId="0" borderId="1" xfId="0" applyFont="1" applyBorder="1"/>
    <xf numFmtId="0" fontId="9" fillId="0" borderId="3" xfId="0" applyNumberFormat="1" applyFont="1" applyFill="1" applyBorder="1" applyAlignment="1" applyProtection="1">
      <alignment vertical="top" wrapText="1"/>
    </xf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0" fontId="7" fillId="2" borderId="7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8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7" fillId="0" borderId="9" xfId="0" applyNumberFormat="1" applyFont="1" applyFill="1" applyBorder="1" applyAlignment="1" applyProtection="1">
      <alignment vertical="top" wrapText="1"/>
    </xf>
    <xf numFmtId="49" fontId="6" fillId="0" borderId="8" xfId="0" applyNumberFormat="1" applyFont="1" applyFill="1" applyBorder="1" applyAlignment="1" applyProtection="1">
      <alignment horizontal="center" vertical="top" wrapText="1"/>
    </xf>
    <xf numFmtId="49" fontId="6" fillId="0" borderId="9" xfId="0" applyNumberFormat="1" applyFont="1" applyFill="1" applyBorder="1" applyAlignment="1" applyProtection="1">
      <alignment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8" xfId="0" applyNumberFormat="1" applyFont="1" applyFill="1" applyBorder="1" applyAlignment="1" applyProtection="1">
      <alignment horizontal="left" vertical="top" wrapText="1"/>
    </xf>
    <xf numFmtId="0" fontId="0" fillId="0" borderId="10" xfId="0" applyBorder="1"/>
    <xf numFmtId="0" fontId="0" fillId="0" borderId="11" xfId="0" applyBorder="1"/>
    <xf numFmtId="0" fontId="5" fillId="0" borderId="0" xfId="45" applyFont="1" applyBorder="1" applyAlignment="1"/>
    <xf numFmtId="0" fontId="5" fillId="0" borderId="0" xfId="2" applyFont="1" applyBorder="1" applyAlignment="1"/>
    <xf numFmtId="0" fontId="7" fillId="0" borderId="0" xfId="0" applyFont="1"/>
    <xf numFmtId="49" fontId="7" fillId="0" borderId="0" xfId="0" applyNumberFormat="1" applyFont="1" applyAlignment="1">
      <alignment horizontal="right"/>
    </xf>
    <xf numFmtId="0" fontId="6" fillId="0" borderId="12" xfId="0" applyFont="1" applyBorder="1"/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49" fontId="5" fillId="2" borderId="15" xfId="0" applyNumberFormat="1" applyFont="1" applyFill="1" applyBorder="1" applyAlignment="1">
      <alignment horizontal="right"/>
    </xf>
    <xf numFmtId="0" fontId="5" fillId="2" borderId="15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5" fillId="0" borderId="12" xfId="0" applyNumberFormat="1" applyFont="1" applyFill="1" applyBorder="1" applyAlignment="1" applyProtection="1">
      <alignment horizontal="right" vertical="top"/>
    </xf>
    <xf numFmtId="0" fontId="5" fillId="0" borderId="16" xfId="0" applyFont="1" applyBorder="1" applyAlignment="1">
      <alignment horizontal="right"/>
    </xf>
    <xf numFmtId="49" fontId="5" fillId="2" borderId="12" xfId="0" applyNumberFormat="1" applyFont="1" applyFill="1" applyBorder="1" applyAlignment="1" applyProtection="1">
      <alignment horizontal="right"/>
      <protection locked="0"/>
    </xf>
    <xf numFmtId="0" fontId="5" fillId="0" borderId="15" xfId="0" applyNumberFormat="1" applyFont="1" applyFill="1" applyBorder="1" applyAlignment="1" applyProtection="1">
      <alignment horizontal="right" vertical="top"/>
    </xf>
    <xf numFmtId="0" fontId="5" fillId="0" borderId="17" xfId="0" applyFont="1" applyBorder="1" applyAlignment="1">
      <alignment horizontal="right"/>
    </xf>
    <xf numFmtId="0" fontId="5" fillId="0" borderId="17" xfId="0" applyNumberFormat="1" applyFont="1" applyFill="1" applyBorder="1" applyAlignment="1" applyProtection="1">
      <alignment horizontal="right" vertical="top"/>
    </xf>
    <xf numFmtId="0" fontId="5" fillId="0" borderId="1" xfId="0" applyFont="1" applyBorder="1" applyAlignment="1">
      <alignment horizontal="right"/>
    </xf>
    <xf numFmtId="0" fontId="5" fillId="0" borderId="1" xfId="0" applyNumberFormat="1" applyFont="1" applyFill="1" applyBorder="1" applyAlignment="1" applyProtection="1">
      <alignment horizontal="right" vertical="top"/>
    </xf>
    <xf numFmtId="0" fontId="5" fillId="0" borderId="12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2" borderId="11" xfId="0" applyFont="1" applyFill="1" applyBorder="1" applyAlignment="1" applyProtection="1">
      <alignment horizontal="right"/>
      <protection locked="0"/>
    </xf>
    <xf numFmtId="0" fontId="5" fillId="2" borderId="15" xfId="0" applyFont="1" applyFill="1" applyBorder="1" applyAlignment="1" applyProtection="1">
      <alignment horizontal="right" wrapText="1"/>
      <protection locked="0"/>
    </xf>
    <xf numFmtId="0" fontId="5" fillId="2" borderId="15" xfId="0" applyFont="1" applyFill="1" applyBorder="1" applyAlignment="1" applyProtection="1">
      <alignment horizontal="right"/>
      <protection locked="0"/>
    </xf>
    <xf numFmtId="0" fontId="5" fillId="2" borderId="17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 applyProtection="1">
      <alignment horizontal="right"/>
      <protection locked="0"/>
    </xf>
    <xf numFmtId="49" fontId="5" fillId="2" borderId="1" xfId="0" applyNumberFormat="1" applyFont="1" applyFill="1" applyBorder="1" applyAlignment="1" applyProtection="1">
      <alignment horizontal="right"/>
      <protection locked="0"/>
    </xf>
    <xf numFmtId="49" fontId="5" fillId="2" borderId="15" xfId="0" applyNumberFormat="1" applyFont="1" applyFill="1" applyBorder="1" applyAlignment="1" applyProtection="1">
      <alignment horizontal="right"/>
      <protection locked="0"/>
    </xf>
    <xf numFmtId="0" fontId="7" fillId="2" borderId="5" xfId="0" applyFont="1" applyFill="1" applyBorder="1" applyAlignment="1">
      <alignment wrapText="1"/>
    </xf>
    <xf numFmtId="0" fontId="5" fillId="2" borderId="18" xfId="0" applyFont="1" applyFill="1" applyBorder="1" applyAlignment="1" applyProtection="1">
      <alignment horizontal="right"/>
      <protection locked="0"/>
    </xf>
    <xf numFmtId="0" fontId="5" fillId="2" borderId="2" xfId="0" applyFont="1" applyFill="1" applyBorder="1" applyAlignment="1" applyProtection="1">
      <alignment horizontal="right"/>
      <protection locked="0"/>
    </xf>
    <xf numFmtId="0" fontId="5" fillId="0" borderId="1" xfId="0" applyNumberFormat="1" applyFont="1" applyFill="1" applyBorder="1" applyAlignment="1" applyProtection="1">
      <alignment horizontal="right"/>
    </xf>
    <xf numFmtId="0" fontId="7" fillId="2" borderId="0" xfId="0" applyFont="1" applyFill="1" applyBorder="1" applyAlignment="1">
      <alignment wrapText="1"/>
    </xf>
    <xf numFmtId="0" fontId="7" fillId="2" borderId="19" xfId="0" applyFont="1" applyFill="1" applyBorder="1" applyAlignment="1">
      <alignment wrapText="1"/>
    </xf>
    <xf numFmtId="0" fontId="6" fillId="0" borderId="9" xfId="0" applyNumberFormat="1" applyFont="1" applyFill="1" applyBorder="1" applyAlignment="1" applyProtection="1">
      <alignment horizontal="left" vertical="top" wrapText="1"/>
    </xf>
    <xf numFmtId="0" fontId="5" fillId="0" borderId="11" xfId="0" applyFont="1" applyBorder="1" applyAlignment="1">
      <alignment horizontal="right"/>
    </xf>
    <xf numFmtId="14" fontId="7" fillId="2" borderId="1" xfId="0" applyNumberFormat="1" applyFont="1" applyFill="1" applyBorder="1" applyProtection="1">
      <protection locked="0"/>
    </xf>
    <xf numFmtId="164" fontId="9" fillId="2" borderId="1" xfId="0" applyNumberFormat="1" applyFont="1" applyFill="1" applyBorder="1" applyAlignment="1" applyProtection="1">
      <alignment horizontal="right"/>
      <protection locked="0"/>
    </xf>
    <xf numFmtId="164" fontId="7" fillId="2" borderId="1" xfId="0" applyNumberFormat="1" applyFont="1" applyFill="1" applyBorder="1" applyAlignment="1" applyProtection="1">
      <alignment horizontal="right"/>
      <protection locked="0"/>
    </xf>
    <xf numFmtId="49" fontId="7" fillId="2" borderId="17" xfId="0" applyNumberFormat="1" applyFont="1" applyFill="1" applyBorder="1" applyAlignment="1" applyProtection="1">
      <alignment horizontal="right"/>
      <protection locked="0"/>
    </xf>
    <xf numFmtId="2" fontId="7" fillId="2" borderId="17" xfId="0" applyNumberFormat="1" applyFont="1" applyFill="1" applyBorder="1" applyAlignment="1" applyProtection="1">
      <alignment horizontal="right"/>
      <protection locked="0"/>
    </xf>
    <xf numFmtId="1" fontId="7" fillId="2" borderId="8" xfId="0" applyNumberFormat="1" applyFont="1" applyFill="1" applyBorder="1" applyAlignment="1" applyProtection="1">
      <alignment horizontal="right"/>
      <protection locked="0"/>
    </xf>
    <xf numFmtId="1" fontId="7" fillId="2" borderId="1" xfId="0" applyNumberFormat="1" applyFont="1" applyFill="1" applyBorder="1" applyAlignment="1" applyProtection="1">
      <alignment horizontal="right"/>
      <protection locked="0"/>
    </xf>
    <xf numFmtId="164" fontId="7" fillId="2" borderId="8" xfId="0" applyNumberFormat="1" applyFont="1" applyFill="1" applyBorder="1" applyAlignment="1" applyProtection="1">
      <alignment horizontal="right"/>
      <protection locked="0"/>
    </xf>
    <xf numFmtId="0" fontId="9" fillId="2" borderId="12" xfId="0" applyFont="1" applyFill="1" applyBorder="1" applyAlignment="1">
      <alignment horizontal="right"/>
    </xf>
    <xf numFmtId="49" fontId="9" fillId="2" borderId="12" xfId="0" applyNumberFormat="1" applyFont="1" applyFill="1" applyBorder="1" applyAlignment="1" applyProtection="1">
      <alignment horizontal="right"/>
      <protection locked="0"/>
    </xf>
    <xf numFmtId="2" fontId="9" fillId="2" borderId="12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 horizontal="right"/>
    </xf>
    <xf numFmtId="0" fontId="11" fillId="2" borderId="1" xfId="0" applyFont="1" applyFill="1" applyBorder="1" applyAlignment="1">
      <alignment horizontal="right" wrapText="1"/>
    </xf>
    <xf numFmtId="49" fontId="9" fillId="2" borderId="1" xfId="0" applyNumberFormat="1" applyFont="1" applyFill="1" applyBorder="1" applyAlignment="1" applyProtection="1">
      <alignment horizontal="right"/>
      <protection locked="0"/>
    </xf>
    <xf numFmtId="2" fontId="9" fillId="2" borderId="1" xfId="0" applyNumberFormat="1" applyFont="1" applyFill="1" applyBorder="1" applyAlignment="1" applyProtection="1">
      <alignment horizontal="right"/>
      <protection locked="0"/>
    </xf>
    <xf numFmtId="1" fontId="9" fillId="2" borderId="10" xfId="0" applyNumberFormat="1" applyFont="1" applyFill="1" applyBorder="1" applyAlignment="1" applyProtection="1">
      <alignment horizontal="right"/>
      <protection locked="0"/>
    </xf>
    <xf numFmtId="0" fontId="9" fillId="2" borderId="1" xfId="0" applyFont="1" applyFill="1" applyBorder="1" applyAlignment="1">
      <alignment horizontal="right"/>
    </xf>
    <xf numFmtId="164" fontId="9" fillId="2" borderId="10" xfId="0" applyNumberFormat="1" applyFont="1" applyFill="1" applyBorder="1" applyAlignment="1" applyProtection="1">
      <alignment horizontal="right"/>
      <protection locked="0"/>
    </xf>
    <xf numFmtId="0" fontId="9" fillId="0" borderId="1" xfId="2" applyNumberFormat="1" applyFont="1" applyFill="1" applyBorder="1" applyAlignment="1" applyProtection="1">
      <alignment horizontal="right"/>
    </xf>
    <xf numFmtId="0" fontId="9" fillId="2" borderId="1" xfId="0" applyFont="1" applyFill="1" applyBorder="1" applyAlignment="1" applyProtection="1">
      <alignment horizontal="right"/>
      <protection locked="0"/>
    </xf>
    <xf numFmtId="0" fontId="9" fillId="0" borderId="1" xfId="159" applyFont="1" applyBorder="1" applyAlignment="1">
      <alignment horizontal="right"/>
    </xf>
    <xf numFmtId="2" fontId="7" fillId="2" borderId="15" xfId="0" applyNumberFormat="1" applyFont="1" applyFill="1" applyBorder="1" applyAlignment="1" applyProtection="1">
      <alignment horizontal="right"/>
      <protection locked="0"/>
    </xf>
    <xf numFmtId="164" fontId="7" fillId="2" borderId="14" xfId="0" applyNumberFormat="1" applyFont="1" applyFill="1" applyBorder="1" applyAlignment="1" applyProtection="1">
      <alignment horizontal="right"/>
      <protection locked="0"/>
    </xf>
    <xf numFmtId="164" fontId="7" fillId="2" borderId="15" xfId="0" applyNumberFormat="1" applyFont="1" applyFill="1" applyBorder="1" applyAlignment="1" applyProtection="1">
      <alignment horizontal="right"/>
      <protection locked="0"/>
    </xf>
    <xf numFmtId="164" fontId="7" fillId="2" borderId="13" xfId="0" applyNumberFormat="1" applyFont="1" applyFill="1" applyBorder="1" applyAlignment="1" applyProtection="1">
      <alignment horizontal="right"/>
      <protection locked="0"/>
    </xf>
    <xf numFmtId="0" fontId="7" fillId="0" borderId="1" xfId="0" applyFont="1" applyBorder="1" applyAlignment="1">
      <alignment horizontal="right"/>
    </xf>
    <xf numFmtId="0" fontId="7" fillId="0" borderId="14" xfId="123" applyFont="1" applyBorder="1" applyAlignment="1">
      <alignment horizontal="right"/>
    </xf>
    <xf numFmtId="0" fontId="7" fillId="0" borderId="1" xfId="123" applyFont="1" applyBorder="1" applyAlignment="1">
      <alignment horizontal="right"/>
    </xf>
    <xf numFmtId="0" fontId="7" fillId="0" borderId="9" xfId="123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2" fontId="7" fillId="0" borderId="15" xfId="0" applyNumberFormat="1" applyFont="1" applyBorder="1" applyAlignment="1">
      <alignment horizontal="right"/>
    </xf>
    <xf numFmtId="2" fontId="7" fillId="0" borderId="12" xfId="179" applyNumberFormat="1" applyFont="1" applyBorder="1" applyAlignment="1">
      <alignment horizontal="right"/>
    </xf>
    <xf numFmtId="0" fontId="7" fillId="0" borderId="3" xfId="179" applyFont="1" applyBorder="1" applyAlignment="1">
      <alignment horizontal="right"/>
    </xf>
    <xf numFmtId="164" fontId="7" fillId="0" borderId="14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0" fontId="7" fillId="0" borderId="15" xfId="123" applyFont="1" applyBorder="1" applyAlignment="1">
      <alignment horizontal="right"/>
    </xf>
    <xf numFmtId="2" fontId="7" fillId="0" borderId="12" xfId="0" applyNumberFormat="1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2" fontId="7" fillId="0" borderId="16" xfId="0" applyNumberFormat="1" applyFont="1" applyBorder="1" applyAlignment="1">
      <alignment horizontal="right"/>
    </xf>
    <xf numFmtId="164" fontId="7" fillId="0" borderId="23" xfId="0" applyNumberFormat="1" applyFont="1" applyBorder="1" applyAlignment="1">
      <alignment horizontal="right"/>
    </xf>
    <xf numFmtId="2" fontId="7" fillId="0" borderId="23" xfId="0" applyNumberFormat="1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9" fillId="0" borderId="1" xfId="45" applyFont="1" applyBorder="1"/>
    <xf numFmtId="0" fontId="9" fillId="0" borderId="10" xfId="45" applyFont="1" applyBorder="1"/>
    <xf numFmtId="2" fontId="9" fillId="2" borderId="17" xfId="0" applyNumberFormat="1" applyFont="1" applyFill="1" applyBorder="1" applyAlignment="1" applyProtection="1">
      <alignment horizontal="right"/>
      <protection locked="0"/>
    </xf>
    <xf numFmtId="0" fontId="9" fillId="2" borderId="15" xfId="0" applyFont="1" applyFill="1" applyBorder="1" applyAlignment="1" applyProtection="1">
      <alignment horizontal="right" wrapText="1"/>
      <protection locked="0"/>
    </xf>
    <xf numFmtId="49" fontId="9" fillId="2" borderId="15" xfId="0" applyNumberFormat="1" applyFont="1" applyFill="1" applyBorder="1" applyAlignment="1" applyProtection="1">
      <alignment horizontal="right"/>
      <protection locked="0"/>
    </xf>
    <xf numFmtId="0" fontId="9" fillId="2" borderId="17" xfId="0" applyFont="1" applyFill="1" applyBorder="1" applyAlignment="1" applyProtection="1">
      <alignment horizontal="right"/>
      <protection locked="0"/>
    </xf>
    <xf numFmtId="49" fontId="9" fillId="2" borderId="17" xfId="0" applyNumberFormat="1" applyFont="1" applyFill="1" applyBorder="1" applyAlignment="1" applyProtection="1">
      <alignment horizontal="right"/>
      <protection locked="0"/>
    </xf>
    <xf numFmtId="1" fontId="9" fillId="2" borderId="8" xfId="0" applyNumberFormat="1" applyFont="1" applyFill="1" applyBorder="1" applyAlignment="1" applyProtection="1">
      <alignment horizontal="right"/>
      <protection locked="0"/>
    </xf>
    <xf numFmtId="0" fontId="9" fillId="0" borderId="17" xfId="159" applyFont="1" applyBorder="1" applyAlignment="1">
      <alignment horizontal="right"/>
    </xf>
    <xf numFmtId="164" fontId="9" fillId="2" borderId="15" xfId="0" applyNumberFormat="1" applyFont="1" applyFill="1" applyBorder="1" applyAlignment="1" applyProtection="1">
      <alignment horizontal="right"/>
      <protection locked="0"/>
    </xf>
    <xf numFmtId="0" fontId="9" fillId="0" borderId="12" xfId="0" applyFont="1" applyBorder="1" applyAlignment="1">
      <alignment horizontal="right"/>
    </xf>
    <xf numFmtId="0" fontId="9" fillId="2" borderId="15" xfId="0" applyFont="1" applyFill="1" applyBorder="1" applyAlignment="1" applyProtection="1">
      <alignment horizontal="right"/>
      <protection locked="0"/>
    </xf>
    <xf numFmtId="1" fontId="9" fillId="2" borderId="14" xfId="0" applyNumberFormat="1" applyFont="1" applyFill="1" applyBorder="1" applyAlignment="1" applyProtection="1">
      <alignment horizontal="right"/>
      <protection locked="0"/>
    </xf>
    <xf numFmtId="1" fontId="9" fillId="2" borderId="13" xfId="0" applyNumberFormat="1" applyFont="1" applyFill="1" applyBorder="1" applyAlignment="1" applyProtection="1">
      <alignment horizontal="right"/>
      <protection locked="0"/>
    </xf>
    <xf numFmtId="49" fontId="9" fillId="0" borderId="12" xfId="0" applyNumberFormat="1" applyFont="1" applyBorder="1" applyAlignment="1">
      <alignment horizontal="right"/>
    </xf>
    <xf numFmtId="0" fontId="9" fillId="0" borderId="12" xfId="0" applyFont="1" applyBorder="1" applyAlignment="1"/>
    <xf numFmtId="0" fontId="9" fillId="0" borderId="12" xfId="0" applyFont="1" applyBorder="1"/>
    <xf numFmtId="0" fontId="9" fillId="0" borderId="1" xfId="0" applyNumberFormat="1" applyFont="1" applyFill="1" applyBorder="1" applyAlignment="1" applyProtection="1">
      <alignment horizontal="right" vertical="top"/>
    </xf>
    <xf numFmtId="49" fontId="9" fillId="0" borderId="1" xfId="0" applyNumberFormat="1" applyFont="1" applyFill="1" applyBorder="1" applyAlignment="1" applyProtection="1">
      <alignment horizontal="right" vertical="top"/>
    </xf>
    <xf numFmtId="0" fontId="9" fillId="0" borderId="1" xfId="0" applyNumberFormat="1" applyFont="1" applyFill="1" applyBorder="1" applyAlignment="1" applyProtection="1">
      <alignment vertical="top"/>
    </xf>
    <xf numFmtId="0" fontId="9" fillId="0" borderId="3" xfId="0" applyFont="1" applyBorder="1" applyAlignment="1"/>
    <xf numFmtId="0" fontId="9" fillId="0" borderId="1" xfId="0" applyFont="1" applyBorder="1"/>
    <xf numFmtId="0" fontId="9" fillId="0" borderId="1" xfId="0" applyFont="1" applyBorder="1" applyAlignment="1">
      <alignment horizontal="right"/>
    </xf>
    <xf numFmtId="49" fontId="9" fillId="0" borderId="1" xfId="0" applyNumberFormat="1" applyFont="1" applyBorder="1" applyAlignment="1">
      <alignment horizontal="right"/>
    </xf>
    <xf numFmtId="0" fontId="9" fillId="0" borderId="1" xfId="2" applyNumberFormat="1" applyFont="1" applyFill="1" applyBorder="1" applyAlignment="1" applyProtection="1">
      <alignment horizontal="right" vertical="top"/>
    </xf>
    <xf numFmtId="0" fontId="9" fillId="0" borderId="10" xfId="0" applyFont="1" applyBorder="1" applyAlignment="1">
      <alignment horizontal="right"/>
    </xf>
    <xf numFmtId="0" fontId="9" fillId="0" borderId="10" xfId="0" applyNumberFormat="1" applyFont="1" applyFill="1" applyBorder="1" applyAlignment="1" applyProtection="1">
      <alignment horizontal="right" vertical="top"/>
    </xf>
    <xf numFmtId="0" fontId="9" fillId="0" borderId="1" xfId="45" applyNumberFormat="1" applyFont="1" applyFill="1" applyBorder="1" applyAlignment="1" applyProtection="1">
      <alignment horizontal="right" vertical="top"/>
    </xf>
    <xf numFmtId="0" fontId="9" fillId="0" borderId="17" xfId="0" applyNumberFormat="1" applyFont="1" applyFill="1" applyBorder="1" applyAlignment="1" applyProtection="1">
      <alignment horizontal="right" vertical="top"/>
    </xf>
    <xf numFmtId="49" fontId="9" fillId="0" borderId="17" xfId="0" applyNumberFormat="1" applyFont="1" applyFill="1" applyBorder="1" applyAlignment="1" applyProtection="1">
      <alignment horizontal="right" vertical="top"/>
    </xf>
    <xf numFmtId="0" fontId="9" fillId="0" borderId="8" xfId="0" applyNumberFormat="1" applyFont="1" applyFill="1" applyBorder="1" applyAlignment="1" applyProtection="1">
      <alignment horizontal="right" vertical="top"/>
    </xf>
    <xf numFmtId="0" fontId="9" fillId="0" borderId="17" xfId="47" applyFont="1" applyBorder="1" applyAlignment="1">
      <alignment horizontal="right"/>
    </xf>
    <xf numFmtId="49" fontId="9" fillId="0" borderId="17" xfId="47" applyNumberFormat="1" applyFont="1" applyBorder="1" applyAlignment="1">
      <alignment horizontal="right"/>
    </xf>
    <xf numFmtId="0" fontId="9" fillId="2" borderId="18" xfId="0" applyFont="1" applyFill="1" applyBorder="1" applyAlignment="1" applyProtection="1">
      <alignment horizontal="right"/>
      <protection locked="0"/>
    </xf>
    <xf numFmtId="49" fontId="9" fillId="2" borderId="18" xfId="0" applyNumberFormat="1" applyFont="1" applyFill="1" applyBorder="1" applyAlignment="1" applyProtection="1">
      <alignment horizontal="right"/>
      <protection locked="0"/>
    </xf>
    <xf numFmtId="2" fontId="9" fillId="2" borderId="18" xfId="0" applyNumberFormat="1" applyFont="1" applyFill="1" applyBorder="1" applyAlignment="1" applyProtection="1">
      <alignment horizontal="right"/>
      <protection locked="0"/>
    </xf>
    <xf numFmtId="164" fontId="9" fillId="2" borderId="9" xfId="0" applyNumberFormat="1" applyFont="1" applyFill="1" applyBorder="1" applyAlignment="1" applyProtection="1">
      <alignment horizontal="right"/>
      <protection locked="0"/>
    </xf>
    <xf numFmtId="0" fontId="9" fillId="2" borderId="2" xfId="0" applyFont="1" applyFill="1" applyBorder="1" applyAlignment="1" applyProtection="1">
      <alignment horizontal="right"/>
      <protection locked="0"/>
    </xf>
    <xf numFmtId="49" fontId="9" fillId="2" borderId="2" xfId="0" applyNumberFormat="1" applyFont="1" applyFill="1" applyBorder="1" applyAlignment="1" applyProtection="1">
      <alignment horizontal="right"/>
      <protection locked="0"/>
    </xf>
    <xf numFmtId="2" fontId="9" fillId="2" borderId="2" xfId="0" applyNumberFormat="1" applyFont="1" applyFill="1" applyBorder="1" applyAlignment="1" applyProtection="1">
      <alignment horizontal="right"/>
      <protection locked="0"/>
    </xf>
    <xf numFmtId="164" fontId="9" fillId="2" borderId="24" xfId="0" applyNumberFormat="1" applyFont="1" applyFill="1" applyBorder="1" applyAlignment="1" applyProtection="1">
      <alignment horizontal="right"/>
      <protection locked="0"/>
    </xf>
    <xf numFmtId="0" fontId="9" fillId="0" borderId="2" xfId="159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49" fontId="9" fillId="0" borderId="15" xfId="0" applyNumberFormat="1" applyFont="1" applyBorder="1" applyAlignment="1">
      <alignment horizontal="right"/>
    </xf>
    <xf numFmtId="0" fontId="9" fillId="0" borderId="12" xfId="179" applyFont="1" applyBorder="1" applyAlignment="1">
      <alignment horizontal="right"/>
    </xf>
    <xf numFmtId="49" fontId="9" fillId="0" borderId="12" xfId="179" applyNumberFormat="1" applyFont="1" applyBorder="1" applyAlignment="1">
      <alignment horizontal="right"/>
    </xf>
    <xf numFmtId="0" fontId="9" fillId="0" borderId="15" xfId="123" applyFont="1" applyBorder="1" applyAlignment="1">
      <alignment horizontal="right"/>
    </xf>
    <xf numFmtId="49" fontId="9" fillId="0" borderId="15" xfId="123" applyNumberFormat="1" applyFont="1" applyBorder="1" applyAlignment="1">
      <alignment horizontal="right"/>
    </xf>
    <xf numFmtId="0" fontId="9" fillId="0" borderId="16" xfId="0" applyFont="1" applyBorder="1" applyAlignment="1">
      <alignment horizontal="right"/>
    </xf>
    <xf numFmtId="49" fontId="9" fillId="0" borderId="16" xfId="0" applyNumberFormat="1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2" xfId="169" applyFont="1" applyBorder="1" applyAlignment="1">
      <alignment horizontal="right"/>
    </xf>
    <xf numFmtId="49" fontId="9" fillId="0" borderId="12" xfId="169" applyNumberFormat="1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49" fontId="9" fillId="0" borderId="17" xfId="0" applyNumberFormat="1" applyFont="1" applyBorder="1" applyAlignment="1">
      <alignment horizontal="right"/>
    </xf>
    <xf numFmtId="164" fontId="9" fillId="0" borderId="8" xfId="0" applyNumberFormat="1" applyFont="1" applyBorder="1" applyAlignment="1">
      <alignment horizontal="right"/>
    </xf>
    <xf numFmtId="0" fontId="9" fillId="0" borderId="1" xfId="0" applyNumberFormat="1" applyFont="1" applyFill="1" applyBorder="1" applyAlignment="1" applyProtection="1">
      <alignment horizontal="right"/>
    </xf>
    <xf numFmtId="49" fontId="9" fillId="0" borderId="1" xfId="0" applyNumberFormat="1" applyFont="1" applyFill="1" applyBorder="1" applyAlignment="1" applyProtection="1">
      <alignment horizontal="right"/>
    </xf>
    <xf numFmtId="0" fontId="9" fillId="0" borderId="1" xfId="0" applyNumberFormat="1" applyFont="1" applyFill="1" applyBorder="1" applyAlignment="1" applyProtection="1"/>
    <xf numFmtId="0" fontId="9" fillId="0" borderId="25" xfId="0" applyFont="1" applyBorder="1" applyAlignment="1">
      <alignment horizontal="right"/>
    </xf>
    <xf numFmtId="0" fontId="9" fillId="0" borderId="12" xfId="0" applyNumberFormat="1" applyFont="1" applyFill="1" applyBorder="1" applyAlignment="1" applyProtection="1">
      <alignment horizontal="right" vertical="top"/>
    </xf>
    <xf numFmtId="49" fontId="9" fillId="0" borderId="12" xfId="0" applyNumberFormat="1" applyFont="1" applyFill="1" applyBorder="1" applyAlignment="1" applyProtection="1">
      <alignment horizontal="right" vertical="top"/>
    </xf>
    <xf numFmtId="0" fontId="9" fillId="0" borderId="1" xfId="193" applyFont="1" applyBorder="1" applyAlignment="1"/>
    <xf numFmtId="0" fontId="10" fillId="2" borderId="1" xfId="0" applyFont="1" applyFill="1" applyBorder="1" applyAlignment="1">
      <alignment horizontal="right"/>
    </xf>
    <xf numFmtId="4" fontId="7" fillId="0" borderId="15" xfId="0" applyNumberFormat="1" applyFont="1" applyBorder="1" applyAlignment="1">
      <alignment horizontal="right"/>
    </xf>
    <xf numFmtId="2" fontId="7" fillId="0" borderId="15" xfId="123" applyNumberFormat="1" applyFont="1" applyBorder="1" applyAlignment="1">
      <alignment horizontal="right"/>
    </xf>
    <xf numFmtId="0" fontId="0" fillId="2" borderId="10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6" fillId="0" borderId="8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</cellXfs>
  <cellStyles count="194">
    <cellStyle name="Обычный" xfId="0" builtinId="0"/>
    <cellStyle name="Обычный 10" xfId="1" xr:uid="{00000000-0005-0000-0000-000001000000}"/>
    <cellStyle name="Обычный 10 2" xfId="2" xr:uid="{00000000-0005-0000-0000-000002000000}"/>
    <cellStyle name="Обычный 11" xfId="3" xr:uid="{00000000-0005-0000-0000-000003000000}"/>
    <cellStyle name="Обычный 11 2" xfId="4" xr:uid="{00000000-0005-0000-0000-000004000000}"/>
    <cellStyle name="Обычный 12" xfId="5" xr:uid="{00000000-0005-0000-0000-000005000000}"/>
    <cellStyle name="Обычный 12 2" xfId="6" xr:uid="{00000000-0005-0000-0000-000006000000}"/>
    <cellStyle name="Обычный 13" xfId="7" xr:uid="{00000000-0005-0000-0000-000007000000}"/>
    <cellStyle name="Обычный 13 2" xfId="8" xr:uid="{00000000-0005-0000-0000-000008000000}"/>
    <cellStyle name="Обычный 14" xfId="9" xr:uid="{00000000-0005-0000-0000-000009000000}"/>
    <cellStyle name="Обычный 14 2" xfId="10" xr:uid="{00000000-0005-0000-0000-00000A000000}"/>
    <cellStyle name="Обычный 15" xfId="11" xr:uid="{00000000-0005-0000-0000-00000B000000}"/>
    <cellStyle name="Обычный 15 2" xfId="12" xr:uid="{00000000-0005-0000-0000-00000C000000}"/>
    <cellStyle name="Обычный 16" xfId="13" xr:uid="{00000000-0005-0000-0000-00000D000000}"/>
    <cellStyle name="Обычный 16 2" xfId="14" xr:uid="{00000000-0005-0000-0000-00000E000000}"/>
    <cellStyle name="Обычный 17" xfId="15" xr:uid="{00000000-0005-0000-0000-00000F000000}"/>
    <cellStyle name="Обычный 17 2" xfId="16" xr:uid="{00000000-0005-0000-0000-000010000000}"/>
    <cellStyle name="Обычный 18" xfId="17" xr:uid="{00000000-0005-0000-0000-000011000000}"/>
    <cellStyle name="Обычный 18 2" xfId="18" xr:uid="{00000000-0005-0000-0000-000012000000}"/>
    <cellStyle name="Обычный 19" xfId="19" xr:uid="{00000000-0005-0000-0000-000013000000}"/>
    <cellStyle name="Обычный 19 2" xfId="20" xr:uid="{00000000-0005-0000-0000-000014000000}"/>
    <cellStyle name="Обычный 2" xfId="21" xr:uid="{00000000-0005-0000-0000-000015000000}"/>
    <cellStyle name="Обычный 2 2" xfId="22" xr:uid="{00000000-0005-0000-0000-000016000000}"/>
    <cellStyle name="Обычный 2 2 2" xfId="23" xr:uid="{00000000-0005-0000-0000-000017000000}"/>
    <cellStyle name="Обычный 2 3" xfId="24" xr:uid="{00000000-0005-0000-0000-000018000000}"/>
    <cellStyle name="Обычный 20" xfId="25" xr:uid="{00000000-0005-0000-0000-000019000000}"/>
    <cellStyle name="Обычный 20 2" xfId="26" xr:uid="{00000000-0005-0000-0000-00001A000000}"/>
    <cellStyle name="Обычный 21" xfId="27" xr:uid="{00000000-0005-0000-0000-00001B000000}"/>
    <cellStyle name="Обычный 21 2" xfId="28" xr:uid="{00000000-0005-0000-0000-00001C000000}"/>
    <cellStyle name="Обычный 22" xfId="29" xr:uid="{00000000-0005-0000-0000-00001D000000}"/>
    <cellStyle name="Обычный 22 2" xfId="30" xr:uid="{00000000-0005-0000-0000-00001E000000}"/>
    <cellStyle name="Обычный 23" xfId="31" xr:uid="{00000000-0005-0000-0000-00001F000000}"/>
    <cellStyle name="Обычный 23 2" xfId="32" xr:uid="{00000000-0005-0000-0000-000020000000}"/>
    <cellStyle name="Обычный 24" xfId="33" xr:uid="{00000000-0005-0000-0000-000021000000}"/>
    <cellStyle name="Обычный 24 2" xfId="34" xr:uid="{00000000-0005-0000-0000-000022000000}"/>
    <cellStyle name="Обычный 25" xfId="35" xr:uid="{00000000-0005-0000-0000-000023000000}"/>
    <cellStyle name="Обычный 25 2" xfId="36" xr:uid="{00000000-0005-0000-0000-000024000000}"/>
    <cellStyle name="Обычный 26" xfId="37" xr:uid="{00000000-0005-0000-0000-000025000000}"/>
    <cellStyle name="Обычный 26 2" xfId="38" xr:uid="{00000000-0005-0000-0000-000026000000}"/>
    <cellStyle name="Обычный 27" xfId="39" xr:uid="{00000000-0005-0000-0000-000027000000}"/>
    <cellStyle name="Обычный 27 2" xfId="40" xr:uid="{00000000-0005-0000-0000-000028000000}"/>
    <cellStyle name="Обычный 28" xfId="41" xr:uid="{00000000-0005-0000-0000-000029000000}"/>
    <cellStyle name="Обычный 28 2" xfId="42" xr:uid="{00000000-0005-0000-0000-00002A000000}"/>
    <cellStyle name="Обычный 29" xfId="43" xr:uid="{00000000-0005-0000-0000-00002B000000}"/>
    <cellStyle name="Обычный 29 2" xfId="44" xr:uid="{00000000-0005-0000-0000-00002C000000}"/>
    <cellStyle name="Обычный 29 2 2" xfId="45" xr:uid="{00000000-0005-0000-0000-00002D000000}"/>
    <cellStyle name="Обычный 29 3" xfId="46" xr:uid="{00000000-0005-0000-0000-00002E000000}"/>
    <cellStyle name="Обычный 3" xfId="47" xr:uid="{00000000-0005-0000-0000-00002F000000}"/>
    <cellStyle name="Обычный 3 2" xfId="48" xr:uid="{00000000-0005-0000-0000-000030000000}"/>
    <cellStyle name="Обычный 3 2 2" xfId="49" xr:uid="{00000000-0005-0000-0000-000031000000}"/>
    <cellStyle name="Обычный 3 3" xfId="50" xr:uid="{00000000-0005-0000-0000-000032000000}"/>
    <cellStyle name="Обычный 30" xfId="51" xr:uid="{00000000-0005-0000-0000-000033000000}"/>
    <cellStyle name="Обычный 30 2" xfId="52" xr:uid="{00000000-0005-0000-0000-000034000000}"/>
    <cellStyle name="Обычный 30 2 2" xfId="53" xr:uid="{00000000-0005-0000-0000-000035000000}"/>
    <cellStyle name="Обычный 30 3" xfId="54" xr:uid="{00000000-0005-0000-0000-000036000000}"/>
    <cellStyle name="Обычный 31" xfId="55" xr:uid="{00000000-0005-0000-0000-000037000000}"/>
    <cellStyle name="Обычный 31 2" xfId="56" xr:uid="{00000000-0005-0000-0000-000038000000}"/>
    <cellStyle name="Обычный 31 2 2" xfId="57" xr:uid="{00000000-0005-0000-0000-000039000000}"/>
    <cellStyle name="Обычный 31 3" xfId="58" xr:uid="{00000000-0005-0000-0000-00003A000000}"/>
    <cellStyle name="Обычный 32" xfId="59" xr:uid="{00000000-0005-0000-0000-00003B000000}"/>
    <cellStyle name="Обычный 32 2" xfId="60" xr:uid="{00000000-0005-0000-0000-00003C000000}"/>
    <cellStyle name="Обычный 32 2 2" xfId="61" xr:uid="{00000000-0005-0000-0000-00003D000000}"/>
    <cellStyle name="Обычный 32 3" xfId="62" xr:uid="{00000000-0005-0000-0000-00003E000000}"/>
    <cellStyle name="Обычный 33" xfId="63" xr:uid="{00000000-0005-0000-0000-00003F000000}"/>
    <cellStyle name="Обычный 33 2" xfId="64" xr:uid="{00000000-0005-0000-0000-000040000000}"/>
    <cellStyle name="Обычный 34" xfId="65" xr:uid="{00000000-0005-0000-0000-000041000000}"/>
    <cellStyle name="Обычный 34 2" xfId="66" xr:uid="{00000000-0005-0000-0000-000042000000}"/>
    <cellStyle name="Обычный 35" xfId="67" xr:uid="{00000000-0005-0000-0000-000043000000}"/>
    <cellStyle name="Обычный 35 2" xfId="68" xr:uid="{00000000-0005-0000-0000-000044000000}"/>
    <cellStyle name="Обычный 36" xfId="69" xr:uid="{00000000-0005-0000-0000-000045000000}"/>
    <cellStyle name="Обычный 36 2" xfId="70" xr:uid="{00000000-0005-0000-0000-000046000000}"/>
    <cellStyle name="Обычный 37" xfId="71" xr:uid="{00000000-0005-0000-0000-000047000000}"/>
    <cellStyle name="Обычный 37 2" xfId="72" xr:uid="{00000000-0005-0000-0000-000048000000}"/>
    <cellStyle name="Обычный 38" xfId="73" xr:uid="{00000000-0005-0000-0000-000049000000}"/>
    <cellStyle name="Обычный 38 2" xfId="74" xr:uid="{00000000-0005-0000-0000-00004A000000}"/>
    <cellStyle name="Обычный 39" xfId="75" xr:uid="{00000000-0005-0000-0000-00004B000000}"/>
    <cellStyle name="Обычный 39 2" xfId="76" xr:uid="{00000000-0005-0000-0000-00004C000000}"/>
    <cellStyle name="Обычный 4" xfId="77" xr:uid="{00000000-0005-0000-0000-00004D000000}"/>
    <cellStyle name="Обычный 4 2" xfId="78" xr:uid="{00000000-0005-0000-0000-00004E000000}"/>
    <cellStyle name="Обычный 40" xfId="79" xr:uid="{00000000-0005-0000-0000-00004F000000}"/>
    <cellStyle name="Обычный 40 2" xfId="80" xr:uid="{00000000-0005-0000-0000-000050000000}"/>
    <cellStyle name="Обычный 41" xfId="81" xr:uid="{00000000-0005-0000-0000-000051000000}"/>
    <cellStyle name="Обычный 41 2" xfId="82" xr:uid="{00000000-0005-0000-0000-000052000000}"/>
    <cellStyle name="Обычный 42" xfId="83" xr:uid="{00000000-0005-0000-0000-000053000000}"/>
    <cellStyle name="Обычный 42 2" xfId="84" xr:uid="{00000000-0005-0000-0000-000054000000}"/>
    <cellStyle name="Обычный 43" xfId="85" xr:uid="{00000000-0005-0000-0000-000055000000}"/>
    <cellStyle name="Обычный 43 2" xfId="86" xr:uid="{00000000-0005-0000-0000-000056000000}"/>
    <cellStyle name="Обычный 44" xfId="87" xr:uid="{00000000-0005-0000-0000-000057000000}"/>
    <cellStyle name="Обычный 44 2" xfId="88" xr:uid="{00000000-0005-0000-0000-000058000000}"/>
    <cellStyle name="Обычный 45" xfId="89" xr:uid="{00000000-0005-0000-0000-000059000000}"/>
    <cellStyle name="Обычный 45 2" xfId="90" xr:uid="{00000000-0005-0000-0000-00005A000000}"/>
    <cellStyle name="Обычный 46" xfId="91" xr:uid="{00000000-0005-0000-0000-00005B000000}"/>
    <cellStyle name="Обычный 46 2" xfId="92" xr:uid="{00000000-0005-0000-0000-00005C000000}"/>
    <cellStyle name="Обычный 47" xfId="93" xr:uid="{00000000-0005-0000-0000-00005D000000}"/>
    <cellStyle name="Обычный 47 2" xfId="94" xr:uid="{00000000-0005-0000-0000-00005E000000}"/>
    <cellStyle name="Обычный 48" xfId="95" xr:uid="{00000000-0005-0000-0000-00005F000000}"/>
    <cellStyle name="Обычный 48 2" xfId="96" xr:uid="{00000000-0005-0000-0000-000060000000}"/>
    <cellStyle name="Обычный 49" xfId="97" xr:uid="{00000000-0005-0000-0000-000061000000}"/>
    <cellStyle name="Обычный 49 2" xfId="98" xr:uid="{00000000-0005-0000-0000-000062000000}"/>
    <cellStyle name="Обычный 5" xfId="99" xr:uid="{00000000-0005-0000-0000-000063000000}"/>
    <cellStyle name="Обычный 5 2" xfId="100" xr:uid="{00000000-0005-0000-0000-000064000000}"/>
    <cellStyle name="Обычный 5 3" xfId="101" xr:uid="{00000000-0005-0000-0000-000065000000}"/>
    <cellStyle name="Обычный 5 3 2" xfId="102" xr:uid="{00000000-0005-0000-0000-000066000000}"/>
    <cellStyle name="Обычный 50" xfId="103" xr:uid="{00000000-0005-0000-0000-000067000000}"/>
    <cellStyle name="Обычный 50 2" xfId="104" xr:uid="{00000000-0005-0000-0000-000068000000}"/>
    <cellStyle name="Обычный 51" xfId="105" xr:uid="{00000000-0005-0000-0000-000069000000}"/>
    <cellStyle name="Обычный 51 2" xfId="106" xr:uid="{00000000-0005-0000-0000-00006A000000}"/>
    <cellStyle name="Обычный 52" xfId="107" xr:uid="{00000000-0005-0000-0000-00006B000000}"/>
    <cellStyle name="Обычный 52 2" xfId="108" xr:uid="{00000000-0005-0000-0000-00006C000000}"/>
    <cellStyle name="Обычный 53" xfId="109" xr:uid="{00000000-0005-0000-0000-00006D000000}"/>
    <cellStyle name="Обычный 53 2" xfId="110" xr:uid="{00000000-0005-0000-0000-00006E000000}"/>
    <cellStyle name="Обычный 54" xfId="111" xr:uid="{00000000-0005-0000-0000-00006F000000}"/>
    <cellStyle name="Обычный 54 2" xfId="112" xr:uid="{00000000-0005-0000-0000-000070000000}"/>
    <cellStyle name="Обычный 55" xfId="113" xr:uid="{00000000-0005-0000-0000-000071000000}"/>
    <cellStyle name="Обычный 55 2" xfId="114" xr:uid="{00000000-0005-0000-0000-000072000000}"/>
    <cellStyle name="Обычный 56" xfId="115" xr:uid="{00000000-0005-0000-0000-000073000000}"/>
    <cellStyle name="Обычный 56 2" xfId="116" xr:uid="{00000000-0005-0000-0000-000074000000}"/>
    <cellStyle name="Обычный 57" xfId="117" xr:uid="{00000000-0005-0000-0000-000075000000}"/>
    <cellStyle name="Обычный 57 2" xfId="118" xr:uid="{00000000-0005-0000-0000-000076000000}"/>
    <cellStyle name="Обычный 58" xfId="119" xr:uid="{00000000-0005-0000-0000-000077000000}"/>
    <cellStyle name="Обычный 58 2" xfId="120" xr:uid="{00000000-0005-0000-0000-000078000000}"/>
    <cellStyle name="Обычный 59" xfId="121" xr:uid="{00000000-0005-0000-0000-000079000000}"/>
    <cellStyle name="Обычный 59 2" xfId="122" xr:uid="{00000000-0005-0000-0000-00007A000000}"/>
    <cellStyle name="Обычный 6" xfId="123" xr:uid="{00000000-0005-0000-0000-00007B000000}"/>
    <cellStyle name="Обычный 6 2" xfId="124" xr:uid="{00000000-0005-0000-0000-00007C000000}"/>
    <cellStyle name="Обычный 60" xfId="125" xr:uid="{00000000-0005-0000-0000-00007D000000}"/>
    <cellStyle name="Обычный 60 2" xfId="126" xr:uid="{00000000-0005-0000-0000-00007E000000}"/>
    <cellStyle name="Обычный 61" xfId="127" xr:uid="{00000000-0005-0000-0000-00007F000000}"/>
    <cellStyle name="Обычный 61 2" xfId="128" xr:uid="{00000000-0005-0000-0000-000080000000}"/>
    <cellStyle name="Обычный 62" xfId="129" xr:uid="{00000000-0005-0000-0000-000081000000}"/>
    <cellStyle name="Обычный 62 2" xfId="130" xr:uid="{00000000-0005-0000-0000-000082000000}"/>
    <cellStyle name="Обычный 63" xfId="131" xr:uid="{00000000-0005-0000-0000-000083000000}"/>
    <cellStyle name="Обычный 63 2" xfId="132" xr:uid="{00000000-0005-0000-0000-000084000000}"/>
    <cellStyle name="Обычный 64" xfId="133" xr:uid="{00000000-0005-0000-0000-000085000000}"/>
    <cellStyle name="Обычный 64 2" xfId="134" xr:uid="{00000000-0005-0000-0000-000086000000}"/>
    <cellStyle name="Обычный 65" xfId="135" xr:uid="{00000000-0005-0000-0000-000087000000}"/>
    <cellStyle name="Обычный 65 2" xfId="136" xr:uid="{00000000-0005-0000-0000-000088000000}"/>
    <cellStyle name="Обычный 66" xfId="137" xr:uid="{00000000-0005-0000-0000-000089000000}"/>
    <cellStyle name="Обычный 66 2" xfId="138" xr:uid="{00000000-0005-0000-0000-00008A000000}"/>
    <cellStyle name="Обычный 67" xfId="139" xr:uid="{00000000-0005-0000-0000-00008B000000}"/>
    <cellStyle name="Обычный 67 2" xfId="140" xr:uid="{00000000-0005-0000-0000-00008C000000}"/>
    <cellStyle name="Обычный 68" xfId="141" xr:uid="{00000000-0005-0000-0000-00008D000000}"/>
    <cellStyle name="Обычный 68 2" xfId="142" xr:uid="{00000000-0005-0000-0000-00008E000000}"/>
    <cellStyle name="Обычный 69" xfId="143" xr:uid="{00000000-0005-0000-0000-00008F000000}"/>
    <cellStyle name="Обычный 69 2" xfId="144" xr:uid="{00000000-0005-0000-0000-000090000000}"/>
    <cellStyle name="Обычный 7" xfId="145" xr:uid="{00000000-0005-0000-0000-000091000000}"/>
    <cellStyle name="Обычный 7 2" xfId="146" xr:uid="{00000000-0005-0000-0000-000092000000}"/>
    <cellStyle name="Обычный 70" xfId="147" xr:uid="{00000000-0005-0000-0000-000093000000}"/>
    <cellStyle name="Обычный 70 2" xfId="148" xr:uid="{00000000-0005-0000-0000-000094000000}"/>
    <cellStyle name="Обычный 71" xfId="149" xr:uid="{00000000-0005-0000-0000-000095000000}"/>
    <cellStyle name="Обычный 71 2" xfId="150" xr:uid="{00000000-0005-0000-0000-000096000000}"/>
    <cellStyle name="Обычный 72" xfId="151" xr:uid="{00000000-0005-0000-0000-000097000000}"/>
    <cellStyle name="Обычный 72 2" xfId="152" xr:uid="{00000000-0005-0000-0000-000098000000}"/>
    <cellStyle name="Обычный 73" xfId="153" xr:uid="{00000000-0005-0000-0000-000099000000}"/>
    <cellStyle name="Обычный 73 2" xfId="154" xr:uid="{00000000-0005-0000-0000-00009A000000}"/>
    <cellStyle name="Обычный 74" xfId="155" xr:uid="{00000000-0005-0000-0000-00009B000000}"/>
    <cellStyle name="Обычный 74 2" xfId="156" xr:uid="{00000000-0005-0000-0000-00009C000000}"/>
    <cellStyle name="Обычный 75" xfId="157" xr:uid="{00000000-0005-0000-0000-00009D000000}"/>
    <cellStyle name="Обычный 75 2" xfId="158" xr:uid="{00000000-0005-0000-0000-00009E000000}"/>
    <cellStyle name="Обычный 76" xfId="159" xr:uid="{00000000-0005-0000-0000-00009F000000}"/>
    <cellStyle name="Обычный 76 2" xfId="160" xr:uid="{00000000-0005-0000-0000-0000A0000000}"/>
    <cellStyle name="Обычный 77" xfId="161" xr:uid="{00000000-0005-0000-0000-0000A1000000}"/>
    <cellStyle name="Обычный 77 2" xfId="162" xr:uid="{00000000-0005-0000-0000-0000A2000000}"/>
    <cellStyle name="Обычный 78" xfId="163" xr:uid="{00000000-0005-0000-0000-0000A3000000}"/>
    <cellStyle name="Обычный 78 2" xfId="164" xr:uid="{00000000-0005-0000-0000-0000A4000000}"/>
    <cellStyle name="Обычный 79" xfId="165" xr:uid="{00000000-0005-0000-0000-0000A5000000}"/>
    <cellStyle name="Обычный 79 2" xfId="166" xr:uid="{00000000-0005-0000-0000-0000A6000000}"/>
    <cellStyle name="Обычный 8" xfId="167" xr:uid="{00000000-0005-0000-0000-0000A7000000}"/>
    <cellStyle name="Обычный 8 2" xfId="168" xr:uid="{00000000-0005-0000-0000-0000A8000000}"/>
    <cellStyle name="Обычный 80" xfId="169" xr:uid="{00000000-0005-0000-0000-0000A9000000}"/>
    <cellStyle name="Обычный 80 2" xfId="170" xr:uid="{00000000-0005-0000-0000-0000AA000000}"/>
    <cellStyle name="Обычный 81" xfId="171" xr:uid="{00000000-0005-0000-0000-0000AB000000}"/>
    <cellStyle name="Обычный 81 2" xfId="172" xr:uid="{00000000-0005-0000-0000-0000AC000000}"/>
    <cellStyle name="Обычный 82" xfId="173" xr:uid="{00000000-0005-0000-0000-0000AD000000}"/>
    <cellStyle name="Обычный 82 2" xfId="174" xr:uid="{00000000-0005-0000-0000-0000AE000000}"/>
    <cellStyle name="Обычный 83" xfId="175" xr:uid="{00000000-0005-0000-0000-0000AF000000}"/>
    <cellStyle name="Обычный 83 2" xfId="176" xr:uid="{00000000-0005-0000-0000-0000B0000000}"/>
    <cellStyle name="Обычный 84" xfId="177" xr:uid="{00000000-0005-0000-0000-0000B1000000}"/>
    <cellStyle name="Обычный 84 2" xfId="178" xr:uid="{00000000-0005-0000-0000-0000B2000000}"/>
    <cellStyle name="Обычный 85" xfId="179" xr:uid="{00000000-0005-0000-0000-0000B3000000}"/>
    <cellStyle name="Обычный 85 2" xfId="180" xr:uid="{00000000-0005-0000-0000-0000B4000000}"/>
    <cellStyle name="Обычный 86" xfId="181" xr:uid="{00000000-0005-0000-0000-0000B5000000}"/>
    <cellStyle name="Обычный 86 2" xfId="182" xr:uid="{00000000-0005-0000-0000-0000B6000000}"/>
    <cellStyle name="Обычный 87" xfId="183" xr:uid="{00000000-0005-0000-0000-0000B7000000}"/>
    <cellStyle name="Обычный 87 2" xfId="184" xr:uid="{00000000-0005-0000-0000-0000B8000000}"/>
    <cellStyle name="Обычный 88" xfId="185" xr:uid="{00000000-0005-0000-0000-0000B9000000}"/>
    <cellStyle name="Обычный 88 2" xfId="186" xr:uid="{00000000-0005-0000-0000-0000BA000000}"/>
    <cellStyle name="Обычный 89" xfId="187" xr:uid="{00000000-0005-0000-0000-0000BB000000}"/>
    <cellStyle name="Обычный 89 2" xfId="188" xr:uid="{00000000-0005-0000-0000-0000BC000000}"/>
    <cellStyle name="Обычный 9" xfId="189" xr:uid="{00000000-0005-0000-0000-0000BD000000}"/>
    <cellStyle name="Обычный 9 2" xfId="190" xr:uid="{00000000-0005-0000-0000-0000BE000000}"/>
    <cellStyle name="Обычный 90" xfId="191" xr:uid="{00000000-0005-0000-0000-0000BF000000}"/>
    <cellStyle name="Обычный 91" xfId="192" xr:uid="{00000000-0005-0000-0000-0000C0000000}"/>
    <cellStyle name="Обычный 92" xfId="193" xr:uid="{00000000-0005-0000-0000-0000C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94"/>
  <sheetViews>
    <sheetView tabSelected="1" workbookViewId="0">
      <selection activeCell="D82" sqref="D82"/>
    </sheetView>
  </sheetViews>
  <sheetFormatPr defaultRowHeight="12.75" x14ac:dyDescent="0.2"/>
  <cols>
    <col min="1" max="1" width="21.140625" customWidth="1"/>
    <col min="2" max="2" width="9" customWidth="1"/>
    <col min="3" max="3" width="29.7109375" customWidth="1"/>
    <col min="4" max="4" width="10.7109375" style="11" customWidth="1"/>
    <col min="5" max="5" width="9.42578125" customWidth="1"/>
    <col min="6" max="6" width="15.28515625" customWidth="1"/>
    <col min="9" max="9" width="14.5703125" customWidth="1"/>
  </cols>
  <sheetData>
    <row r="1" spans="1:9" x14ac:dyDescent="0.2">
      <c r="A1" s="5"/>
      <c r="B1" s="5"/>
      <c r="C1" s="5"/>
      <c r="D1" s="9"/>
      <c r="E1" s="5"/>
      <c r="F1" s="5"/>
      <c r="G1" s="6"/>
      <c r="H1" s="6"/>
      <c r="I1" s="7"/>
    </row>
    <row r="2" spans="1:9" ht="15.75" x14ac:dyDescent="0.25">
      <c r="A2" s="7" t="s">
        <v>9</v>
      </c>
      <c r="B2" s="174"/>
      <c r="C2" s="175"/>
      <c r="D2" s="10" t="s">
        <v>10</v>
      </c>
      <c r="E2" s="8"/>
      <c r="F2" s="7"/>
      <c r="G2" s="7"/>
      <c r="H2" s="7" t="s">
        <v>11</v>
      </c>
      <c r="I2" s="65">
        <v>44553</v>
      </c>
    </row>
    <row r="3" spans="1:9" ht="13.5" thickBot="1" x14ac:dyDescent="0.25">
      <c r="A3" s="7"/>
      <c r="B3" s="7"/>
      <c r="C3" s="7"/>
      <c r="D3" s="10"/>
      <c r="E3" s="7"/>
      <c r="F3" s="7"/>
      <c r="G3" s="7"/>
      <c r="H3" s="7"/>
      <c r="I3" s="7"/>
    </row>
    <row r="4" spans="1:9" ht="15.75" thickBot="1" x14ac:dyDescent="0.3">
      <c r="A4" s="39" t="s">
        <v>12</v>
      </c>
      <c r="B4" s="38" t="s">
        <v>13</v>
      </c>
      <c r="C4" s="38" t="s">
        <v>14</v>
      </c>
      <c r="D4" s="37" t="s">
        <v>15</v>
      </c>
      <c r="E4" s="38" t="s">
        <v>16</v>
      </c>
      <c r="F4" s="36" t="s">
        <v>17</v>
      </c>
      <c r="G4" s="38" t="s">
        <v>18</v>
      </c>
      <c r="H4" s="38" t="s">
        <v>19</v>
      </c>
      <c r="I4" s="35" t="s">
        <v>20</v>
      </c>
    </row>
    <row r="5" spans="1:9" ht="15.75" x14ac:dyDescent="0.25">
      <c r="A5" s="57" t="s">
        <v>21</v>
      </c>
      <c r="B5" s="42" t="s">
        <v>43</v>
      </c>
      <c r="C5" s="73" t="s">
        <v>42</v>
      </c>
      <c r="D5" s="74" t="s">
        <v>26</v>
      </c>
      <c r="E5" s="75">
        <v>1.81</v>
      </c>
      <c r="F5" s="76">
        <v>40.85</v>
      </c>
      <c r="G5" s="75">
        <v>0.62</v>
      </c>
      <c r="H5" s="75">
        <v>0.05</v>
      </c>
      <c r="I5" s="74" t="s">
        <v>51</v>
      </c>
    </row>
    <row r="6" spans="1:9" ht="15.75" x14ac:dyDescent="0.25">
      <c r="A6" s="15"/>
      <c r="B6" s="54" t="s">
        <v>45</v>
      </c>
      <c r="C6" s="77" t="s">
        <v>44</v>
      </c>
      <c r="D6" s="78" t="s">
        <v>65</v>
      </c>
      <c r="E6" s="79">
        <v>34.11</v>
      </c>
      <c r="F6" s="80">
        <v>363.41</v>
      </c>
      <c r="G6" s="66">
        <v>20.73</v>
      </c>
      <c r="H6" s="66">
        <v>16.559999999999999</v>
      </c>
      <c r="I6" s="79">
        <v>32.89</v>
      </c>
    </row>
    <row r="7" spans="1:9" ht="15.75" x14ac:dyDescent="0.25">
      <c r="A7" s="15"/>
      <c r="B7" s="54" t="s">
        <v>22</v>
      </c>
      <c r="C7" s="81" t="s">
        <v>2</v>
      </c>
      <c r="D7" s="78" t="s">
        <v>8</v>
      </c>
      <c r="E7" s="79">
        <v>1.48</v>
      </c>
      <c r="F7" s="82">
        <v>60</v>
      </c>
      <c r="G7" s="83">
        <v>7.0000000000000007E-2</v>
      </c>
      <c r="H7" s="83">
        <v>0.02</v>
      </c>
      <c r="I7" s="83">
        <v>15</v>
      </c>
    </row>
    <row r="8" spans="1:9" ht="16.5" thickBot="1" x14ac:dyDescent="0.3">
      <c r="A8" s="15"/>
      <c r="B8" s="54"/>
      <c r="C8" s="84" t="s">
        <v>39</v>
      </c>
      <c r="D8" s="78" t="s">
        <v>64</v>
      </c>
      <c r="E8" s="79">
        <v>5.6</v>
      </c>
      <c r="F8" s="80">
        <v>122.5</v>
      </c>
      <c r="G8" s="85">
        <v>1.75</v>
      </c>
      <c r="H8" s="85">
        <v>2.1</v>
      </c>
      <c r="I8" s="85">
        <v>24.15</v>
      </c>
    </row>
    <row r="9" spans="1:9" ht="15.75" x14ac:dyDescent="0.25">
      <c r="A9" s="15"/>
      <c r="B9" s="53"/>
      <c r="C9" s="53"/>
      <c r="D9" s="68"/>
      <c r="E9" s="69"/>
      <c r="F9" s="70"/>
      <c r="G9" s="67"/>
      <c r="H9" s="67"/>
      <c r="I9" s="71"/>
    </row>
    <row r="10" spans="1:9" ht="16.5" thickBot="1" x14ac:dyDescent="0.3">
      <c r="A10" s="15"/>
      <c r="B10" s="53"/>
      <c r="C10" s="53"/>
      <c r="D10" s="68"/>
      <c r="E10" s="69"/>
      <c r="F10" s="72"/>
      <c r="G10" s="67"/>
      <c r="H10" s="67"/>
      <c r="I10" s="71"/>
    </row>
    <row r="11" spans="1:9" s="2" customFormat="1" ht="16.5" thickBot="1" x14ac:dyDescent="0.3">
      <c r="A11" s="16"/>
      <c r="B11" s="52"/>
      <c r="C11" s="51"/>
      <c r="D11" s="56"/>
      <c r="E11" s="86">
        <f>E5+E6+E7+E8+E9+E10</f>
        <v>43</v>
      </c>
      <c r="F11" s="87">
        <f>SUM(F5:F10)</f>
        <v>586.76</v>
      </c>
      <c r="G11" s="67">
        <f>SUM(G5:G10)</f>
        <v>23.17</v>
      </c>
      <c r="H11" s="67">
        <f>SUM(H5:H10)</f>
        <v>18.73</v>
      </c>
      <c r="I11" s="67">
        <f>SUM(I5:I10)</f>
        <v>72.039999999999992</v>
      </c>
    </row>
    <row r="12" spans="1:9" s="2" customFormat="1" ht="15.75" x14ac:dyDescent="0.25">
      <c r="A12" s="14" t="s">
        <v>23</v>
      </c>
      <c r="B12" s="42" t="s">
        <v>43</v>
      </c>
      <c r="C12" s="73" t="s">
        <v>42</v>
      </c>
      <c r="D12" s="74" t="s">
        <v>26</v>
      </c>
      <c r="E12" s="75">
        <v>1.81</v>
      </c>
      <c r="F12" s="76">
        <v>40.85</v>
      </c>
      <c r="G12" s="75">
        <v>0.62</v>
      </c>
      <c r="H12" s="75">
        <v>0.05</v>
      </c>
      <c r="I12" s="74" t="s">
        <v>51</v>
      </c>
    </row>
    <row r="13" spans="1:9" s="2" customFormat="1" ht="15.75" x14ac:dyDescent="0.25">
      <c r="A13" s="15"/>
      <c r="B13" s="54" t="s">
        <v>45</v>
      </c>
      <c r="C13" s="77" t="s">
        <v>44</v>
      </c>
      <c r="D13" s="78" t="s">
        <v>66</v>
      </c>
      <c r="E13" s="79">
        <v>23.71</v>
      </c>
      <c r="F13" s="80">
        <v>254.93</v>
      </c>
      <c r="G13" s="66">
        <v>14.54</v>
      </c>
      <c r="H13" s="66">
        <v>11.62</v>
      </c>
      <c r="I13" s="66">
        <v>23.07</v>
      </c>
    </row>
    <row r="14" spans="1:9" s="2" customFormat="1" ht="16.5" thickBot="1" x14ac:dyDescent="0.3">
      <c r="A14" s="15"/>
      <c r="B14" s="54" t="s">
        <v>22</v>
      </c>
      <c r="C14" s="81" t="s">
        <v>2</v>
      </c>
      <c r="D14" s="78" t="s">
        <v>8</v>
      </c>
      <c r="E14" s="79">
        <v>1.48</v>
      </c>
      <c r="F14" s="82">
        <v>60</v>
      </c>
      <c r="G14" s="83">
        <v>7.0000000000000007E-2</v>
      </c>
      <c r="H14" s="83">
        <v>0.02</v>
      </c>
      <c r="I14" s="83">
        <v>15</v>
      </c>
    </row>
    <row r="15" spans="1:9" ht="16.5" thickBot="1" x14ac:dyDescent="0.3">
      <c r="A15" s="15"/>
      <c r="B15" s="50"/>
      <c r="C15" s="111"/>
      <c r="D15" s="112"/>
      <c r="E15" s="86">
        <f>SUM(E12:E14)</f>
        <v>27</v>
      </c>
      <c r="F15" s="87">
        <f>SUM(F12:F14)</f>
        <v>355.78000000000003</v>
      </c>
      <c r="G15" s="67">
        <f>SUM(G13:G14)</f>
        <v>14.61</v>
      </c>
      <c r="H15" s="67">
        <f>SUM(H13:H14)</f>
        <v>11.639999999999999</v>
      </c>
      <c r="I15" s="67">
        <f>SUM(I13:I14)</f>
        <v>38.07</v>
      </c>
    </row>
    <row r="16" spans="1:9" ht="31.5" x14ac:dyDescent="0.25">
      <c r="A16" s="17" t="s">
        <v>56</v>
      </c>
      <c r="B16" s="42" t="s">
        <v>43</v>
      </c>
      <c r="C16" s="73" t="s">
        <v>42</v>
      </c>
      <c r="D16" s="74" t="s">
        <v>26</v>
      </c>
      <c r="E16" s="75">
        <v>1.81</v>
      </c>
      <c r="F16" s="76">
        <v>40.85</v>
      </c>
      <c r="G16" s="75">
        <v>0.62</v>
      </c>
      <c r="H16" s="75">
        <v>0.05</v>
      </c>
      <c r="I16" s="74" t="s">
        <v>51</v>
      </c>
    </row>
    <row r="17" spans="1:9" ht="15.75" x14ac:dyDescent="0.25">
      <c r="A17" s="57"/>
      <c r="B17" s="42" t="s">
        <v>47</v>
      </c>
      <c r="C17" s="73" t="s">
        <v>3</v>
      </c>
      <c r="D17" s="74" t="s">
        <v>67</v>
      </c>
      <c r="E17" s="79">
        <v>2.9</v>
      </c>
      <c r="F17" s="82">
        <v>106.25</v>
      </c>
      <c r="G17" s="79">
        <v>1.85</v>
      </c>
      <c r="H17" s="79">
        <v>2.72</v>
      </c>
      <c r="I17" s="79">
        <v>18.59</v>
      </c>
    </row>
    <row r="18" spans="1:9" ht="15.75" x14ac:dyDescent="0.25">
      <c r="A18" s="15"/>
      <c r="B18" s="54" t="s">
        <v>22</v>
      </c>
      <c r="C18" s="81" t="s">
        <v>2</v>
      </c>
      <c r="D18" s="78" t="s">
        <v>8</v>
      </c>
      <c r="E18" s="79">
        <v>1.48</v>
      </c>
      <c r="F18" s="82">
        <v>60</v>
      </c>
      <c r="G18" s="83">
        <v>7.0000000000000007E-2</v>
      </c>
      <c r="H18" s="83">
        <v>0.02</v>
      </c>
      <c r="I18" s="83">
        <v>15</v>
      </c>
    </row>
    <row r="19" spans="1:9" ht="16.5" thickBot="1" x14ac:dyDescent="0.3">
      <c r="A19" s="15"/>
      <c r="B19" s="53"/>
      <c r="C19" s="113" t="s">
        <v>7</v>
      </c>
      <c r="D19" s="114" t="s">
        <v>24</v>
      </c>
      <c r="E19" s="110">
        <v>0.81</v>
      </c>
      <c r="F19" s="115">
        <v>46</v>
      </c>
      <c r="G19" s="116">
        <v>1.7</v>
      </c>
      <c r="H19" s="116">
        <v>0.3</v>
      </c>
      <c r="I19" s="116">
        <v>9</v>
      </c>
    </row>
    <row r="20" spans="1:9" s="2" customFormat="1" ht="16.5" thickBot="1" x14ac:dyDescent="0.3">
      <c r="A20" s="62"/>
      <c r="B20" s="50"/>
      <c r="C20" s="111"/>
      <c r="D20" s="112"/>
      <c r="E20" s="86">
        <f>SUM(E16:E19)</f>
        <v>7</v>
      </c>
      <c r="F20" s="88">
        <f>SUM(F16:F19)</f>
        <v>253.1</v>
      </c>
      <c r="G20" s="88">
        <f>SUM(G16:G19)</f>
        <v>4.24</v>
      </c>
      <c r="H20" s="88">
        <f>SUM(H16:H19)</f>
        <v>3.09</v>
      </c>
      <c r="I20" s="89">
        <f>SUM(I16:I19)</f>
        <v>42.59</v>
      </c>
    </row>
    <row r="21" spans="1:9" s="2" customFormat="1" ht="31.5" x14ac:dyDescent="0.25">
      <c r="A21" s="61" t="s">
        <v>68</v>
      </c>
      <c r="B21" s="42" t="s">
        <v>43</v>
      </c>
      <c r="C21" s="73" t="s">
        <v>42</v>
      </c>
      <c r="D21" s="74" t="s">
        <v>26</v>
      </c>
      <c r="E21" s="75">
        <v>1.81</v>
      </c>
      <c r="F21" s="118">
        <v>40.85</v>
      </c>
      <c r="G21" s="75">
        <v>0.62</v>
      </c>
      <c r="H21" s="75">
        <v>0.05</v>
      </c>
      <c r="I21" s="74" t="s">
        <v>51</v>
      </c>
    </row>
    <row r="22" spans="1:9" s="2" customFormat="1" ht="15.75" x14ac:dyDescent="0.25">
      <c r="A22" s="61"/>
      <c r="B22" s="54" t="s">
        <v>45</v>
      </c>
      <c r="C22" s="77" t="s">
        <v>44</v>
      </c>
      <c r="D22" s="78" t="s">
        <v>74</v>
      </c>
      <c r="E22" s="79">
        <v>25.29</v>
      </c>
      <c r="F22" s="80">
        <v>219.67</v>
      </c>
      <c r="G22" s="66">
        <v>12.53</v>
      </c>
      <c r="H22" s="79">
        <v>10.01</v>
      </c>
      <c r="I22" s="79">
        <v>19.88</v>
      </c>
    </row>
    <row r="23" spans="1:9" s="2" customFormat="1" ht="15.75" x14ac:dyDescent="0.25">
      <c r="A23" s="61"/>
      <c r="B23" s="54" t="s">
        <v>22</v>
      </c>
      <c r="C23" s="81" t="s">
        <v>2</v>
      </c>
      <c r="D23" s="78" t="s">
        <v>8</v>
      </c>
      <c r="E23" s="79">
        <v>1.48</v>
      </c>
      <c r="F23" s="82">
        <v>60</v>
      </c>
      <c r="G23" s="83">
        <v>7.0000000000000007E-2</v>
      </c>
      <c r="H23" s="83">
        <v>0.02</v>
      </c>
      <c r="I23" s="83">
        <v>15</v>
      </c>
    </row>
    <row r="24" spans="1:9" s="2" customFormat="1" ht="16.5" thickBot="1" x14ac:dyDescent="0.3">
      <c r="A24" s="61"/>
      <c r="B24" s="53"/>
      <c r="C24" s="113" t="s">
        <v>39</v>
      </c>
      <c r="D24" s="114" t="s">
        <v>69</v>
      </c>
      <c r="E24" s="110">
        <v>4.8</v>
      </c>
      <c r="F24" s="115">
        <v>105</v>
      </c>
      <c r="G24" s="116">
        <v>1.5</v>
      </c>
      <c r="H24" s="116">
        <v>1.8</v>
      </c>
      <c r="I24" s="116">
        <v>20.7</v>
      </c>
    </row>
    <row r="25" spans="1:9" s="2" customFormat="1" ht="16.5" thickBot="1" x14ac:dyDescent="0.3">
      <c r="A25" s="61"/>
      <c r="B25" s="50"/>
      <c r="C25" s="119"/>
      <c r="D25" s="112"/>
      <c r="E25" s="86">
        <f>SUM(E21:E24)</f>
        <v>33.379999999999995</v>
      </c>
      <c r="F25" s="120"/>
      <c r="G25" s="117"/>
      <c r="H25" s="117"/>
      <c r="I25" s="121"/>
    </row>
    <row r="26" spans="1:9" ht="27" customHeight="1" x14ac:dyDescent="0.2">
      <c r="A26" s="22" t="s">
        <v>28</v>
      </c>
      <c r="B26" s="48" t="s">
        <v>70</v>
      </c>
      <c r="C26" s="118" t="s">
        <v>71</v>
      </c>
      <c r="D26" s="122" t="s">
        <v>69</v>
      </c>
      <c r="E26" s="123">
        <v>5.04</v>
      </c>
      <c r="F26" s="123">
        <v>3.6</v>
      </c>
      <c r="G26" s="124">
        <v>0.21</v>
      </c>
      <c r="H26" s="124">
        <v>0.03</v>
      </c>
      <c r="I26" s="124">
        <v>0.56999999999999995</v>
      </c>
    </row>
    <row r="27" spans="1:9" ht="12.75" customHeight="1" x14ac:dyDescent="0.2">
      <c r="A27" s="23"/>
      <c r="B27" s="47" t="s">
        <v>48</v>
      </c>
      <c r="C27" s="125" t="s">
        <v>57</v>
      </c>
      <c r="D27" s="126" t="s">
        <v>5</v>
      </c>
      <c r="E27" s="127">
        <v>7.5</v>
      </c>
      <c r="F27" s="128">
        <v>103.75</v>
      </c>
      <c r="G27" s="129">
        <v>1.8</v>
      </c>
      <c r="H27" s="129">
        <v>4.92</v>
      </c>
      <c r="I27" s="129">
        <v>10.93</v>
      </c>
    </row>
    <row r="28" spans="1:9" ht="12.75" customHeight="1" x14ac:dyDescent="0.2">
      <c r="A28" s="23"/>
      <c r="B28" s="46" t="s">
        <v>50</v>
      </c>
      <c r="C28" s="130" t="s">
        <v>49</v>
      </c>
      <c r="D28" s="131" t="s">
        <v>40</v>
      </c>
      <c r="E28" s="130">
        <v>31.3</v>
      </c>
      <c r="F28" s="82">
        <v>322</v>
      </c>
      <c r="G28" s="132">
        <v>15.22</v>
      </c>
      <c r="H28" s="132">
        <v>22.2</v>
      </c>
      <c r="I28" s="132">
        <v>15.32</v>
      </c>
    </row>
    <row r="29" spans="1:9" ht="12.75" customHeight="1" x14ac:dyDescent="0.2">
      <c r="A29" s="23"/>
      <c r="B29" s="42" t="s">
        <v>47</v>
      </c>
      <c r="C29" s="73" t="s">
        <v>3</v>
      </c>
      <c r="D29" s="131" t="s">
        <v>36</v>
      </c>
      <c r="E29" s="130">
        <v>4.5999999999999996</v>
      </c>
      <c r="F29" s="133">
        <v>167.76</v>
      </c>
      <c r="G29" s="130">
        <v>2.92</v>
      </c>
      <c r="H29" s="130">
        <v>4.3</v>
      </c>
      <c r="I29" s="130">
        <v>29.35</v>
      </c>
    </row>
    <row r="30" spans="1:9" ht="12.75" customHeight="1" x14ac:dyDescent="0.2">
      <c r="A30" s="23"/>
      <c r="B30" s="47" t="s">
        <v>72</v>
      </c>
      <c r="C30" s="125" t="s">
        <v>73</v>
      </c>
      <c r="D30" s="126" t="s">
        <v>25</v>
      </c>
      <c r="E30" s="125">
        <v>4.0599999999999996</v>
      </c>
      <c r="F30" s="134">
        <v>96</v>
      </c>
      <c r="G30" s="135">
        <v>0.1</v>
      </c>
      <c r="H30" s="135"/>
      <c r="I30" s="135">
        <v>25.2</v>
      </c>
    </row>
    <row r="31" spans="1:9" ht="12.75" customHeight="1" x14ac:dyDescent="0.2">
      <c r="A31" s="23"/>
      <c r="B31" s="45"/>
      <c r="C31" s="136" t="s">
        <v>4</v>
      </c>
      <c r="D31" s="137" t="s">
        <v>24</v>
      </c>
      <c r="E31" s="136">
        <v>1.31</v>
      </c>
      <c r="F31" s="138">
        <v>56</v>
      </c>
      <c r="G31" s="135">
        <v>1.6</v>
      </c>
      <c r="H31" s="135">
        <v>0.6</v>
      </c>
      <c r="I31" s="135">
        <v>10.8</v>
      </c>
    </row>
    <row r="32" spans="1:9" ht="12.75" customHeight="1" thickBot="1" x14ac:dyDescent="0.25">
      <c r="A32" s="23"/>
      <c r="B32" s="45"/>
      <c r="C32" s="84" t="s">
        <v>7</v>
      </c>
      <c r="D32" s="78" t="s">
        <v>24</v>
      </c>
      <c r="E32" s="79">
        <v>0.81</v>
      </c>
      <c r="F32" s="80">
        <v>68.400000000000006</v>
      </c>
      <c r="G32" s="85">
        <v>2.58</v>
      </c>
      <c r="H32" s="85">
        <v>0.39</v>
      </c>
      <c r="I32" s="85">
        <v>13.56</v>
      </c>
    </row>
    <row r="33" spans="1:14" s="2" customFormat="1" ht="13.5" customHeight="1" thickBot="1" x14ac:dyDescent="0.3">
      <c r="A33" s="23"/>
      <c r="B33" s="44"/>
      <c r="C33" s="139"/>
      <c r="D33" s="140"/>
      <c r="E33" s="69">
        <f>SUM(E26:E32)</f>
        <v>54.620000000000012</v>
      </c>
      <c r="F33" s="91">
        <f>SUM(F26:F32)</f>
        <v>817.51</v>
      </c>
      <c r="G33" s="92">
        <f>SUM(G26:G32)</f>
        <v>24.43</v>
      </c>
      <c r="H33" s="92">
        <f>SUM(H26:H32)</f>
        <v>32.44</v>
      </c>
      <c r="I33" s="92">
        <f>SUM(I26:I32)</f>
        <v>105.73</v>
      </c>
    </row>
    <row r="34" spans="1:14" s="2" customFormat="1" ht="13.5" customHeight="1" x14ac:dyDescent="0.25">
      <c r="A34" s="23"/>
      <c r="B34" s="44"/>
      <c r="C34" s="139"/>
      <c r="D34" s="140"/>
      <c r="E34" s="69">
        <f>E25+E33</f>
        <v>88</v>
      </c>
      <c r="F34" s="93"/>
      <c r="G34" s="92"/>
      <c r="H34" s="92"/>
      <c r="I34" s="92"/>
    </row>
    <row r="35" spans="1:14" ht="38.25" customHeight="1" x14ac:dyDescent="0.2">
      <c r="A35" s="24" t="s">
        <v>27</v>
      </c>
      <c r="B35" s="55" t="s">
        <v>53</v>
      </c>
      <c r="C35" s="81" t="s">
        <v>0</v>
      </c>
      <c r="D35" s="78" t="s">
        <v>76</v>
      </c>
      <c r="E35" s="79">
        <v>9.0500000000000007</v>
      </c>
      <c r="F35" s="82">
        <v>146.4</v>
      </c>
      <c r="G35" s="83">
        <v>4.75</v>
      </c>
      <c r="H35" s="83">
        <v>6.75</v>
      </c>
      <c r="I35" s="83">
        <v>16.25</v>
      </c>
    </row>
    <row r="36" spans="1:14" ht="15" x14ac:dyDescent="0.2">
      <c r="A36" s="25"/>
      <c r="B36" s="54" t="s">
        <v>55</v>
      </c>
      <c r="C36" s="84" t="s">
        <v>52</v>
      </c>
      <c r="D36" s="74" t="s">
        <v>75</v>
      </c>
      <c r="E36" s="75">
        <v>11.9</v>
      </c>
      <c r="F36" s="80">
        <v>65.8</v>
      </c>
      <c r="G36" s="85">
        <v>0.56000000000000005</v>
      </c>
      <c r="H36" s="85">
        <v>0.56000000000000005</v>
      </c>
      <c r="I36" s="85">
        <v>13.72</v>
      </c>
    </row>
    <row r="37" spans="1:14" ht="15" x14ac:dyDescent="0.2">
      <c r="A37" s="25"/>
      <c r="B37" s="58" t="s">
        <v>54</v>
      </c>
      <c r="C37" s="141" t="s">
        <v>1</v>
      </c>
      <c r="D37" s="142" t="s">
        <v>25</v>
      </c>
      <c r="E37" s="143">
        <v>9.23</v>
      </c>
      <c r="F37" s="144">
        <v>100.6</v>
      </c>
      <c r="G37" s="116">
        <v>3.17</v>
      </c>
      <c r="H37" s="116">
        <v>2.68</v>
      </c>
      <c r="I37" s="116">
        <v>15.95</v>
      </c>
    </row>
    <row r="38" spans="1:14" ht="15.75" thickBot="1" x14ac:dyDescent="0.25">
      <c r="A38" s="25"/>
      <c r="B38" s="59"/>
      <c r="C38" s="145" t="s">
        <v>39</v>
      </c>
      <c r="D38" s="146" t="s">
        <v>24</v>
      </c>
      <c r="E38" s="147">
        <v>3.2</v>
      </c>
      <c r="F38" s="148">
        <v>70</v>
      </c>
      <c r="G38" s="149">
        <v>1</v>
      </c>
      <c r="H38" s="149">
        <v>1.2</v>
      </c>
      <c r="I38" s="149">
        <v>13.8</v>
      </c>
    </row>
    <row r="39" spans="1:14" ht="13.5" customHeight="1" thickBot="1" x14ac:dyDescent="0.3">
      <c r="A39" s="25"/>
      <c r="B39" s="49"/>
      <c r="C39" s="150"/>
      <c r="D39" s="151"/>
      <c r="E39" s="95">
        <f>E35+E36+E37+E38</f>
        <v>33.380000000000003</v>
      </c>
      <c r="F39" s="95">
        <f>F35+F36+F37+F38</f>
        <v>382.79999999999995</v>
      </c>
      <c r="G39" s="95">
        <f>G35+G36+G37+G38</f>
        <v>9.48</v>
      </c>
      <c r="H39" s="95">
        <f>H35+H36+H37+H38</f>
        <v>11.19</v>
      </c>
      <c r="I39" s="95">
        <f>I35+I36+I37+I38</f>
        <v>59.72</v>
      </c>
      <c r="J39" s="3"/>
      <c r="K39" s="3"/>
      <c r="L39" s="3"/>
      <c r="M39" s="3"/>
      <c r="N39" s="3"/>
    </row>
    <row r="40" spans="1:14" ht="13.5" customHeight="1" x14ac:dyDescent="0.25">
      <c r="A40" s="26"/>
      <c r="B40" s="48"/>
      <c r="C40" s="152"/>
      <c r="D40" s="153"/>
      <c r="E40" s="96">
        <f>E33+E39</f>
        <v>88.000000000000014</v>
      </c>
      <c r="F40" s="97"/>
      <c r="G40" s="90"/>
      <c r="H40" s="90"/>
      <c r="I40" s="90"/>
      <c r="J40" s="31"/>
      <c r="K40" s="31"/>
      <c r="L40" s="31"/>
      <c r="M40" s="3"/>
      <c r="N40" s="3"/>
    </row>
    <row r="41" spans="1:14" ht="34.5" customHeight="1" x14ac:dyDescent="0.2">
      <c r="A41" s="27" t="s">
        <v>29</v>
      </c>
      <c r="B41" s="54" t="s">
        <v>22</v>
      </c>
      <c r="C41" s="81" t="s">
        <v>2</v>
      </c>
      <c r="D41" s="78" t="s">
        <v>8</v>
      </c>
      <c r="E41" s="79">
        <v>1.48</v>
      </c>
      <c r="F41" s="82">
        <v>60</v>
      </c>
      <c r="G41" s="83">
        <v>7.0000000000000007E-2</v>
      </c>
      <c r="H41" s="83">
        <v>0.02</v>
      </c>
      <c r="I41" s="83">
        <v>15</v>
      </c>
      <c r="J41" s="3"/>
      <c r="K41" s="3"/>
      <c r="L41" s="3"/>
      <c r="M41" s="3"/>
      <c r="N41" s="3"/>
    </row>
    <row r="42" spans="1:14" ht="15" customHeight="1" x14ac:dyDescent="0.2">
      <c r="A42" s="63"/>
      <c r="B42" s="42" t="s">
        <v>43</v>
      </c>
      <c r="C42" s="73" t="s">
        <v>42</v>
      </c>
      <c r="D42" s="74" t="s">
        <v>26</v>
      </c>
      <c r="E42" s="75">
        <v>1.81</v>
      </c>
      <c r="F42" s="76">
        <v>40.85</v>
      </c>
      <c r="G42" s="75">
        <v>0.62</v>
      </c>
      <c r="H42" s="75">
        <v>0.05</v>
      </c>
      <c r="I42" s="74" t="s">
        <v>51</v>
      </c>
      <c r="J42" s="3"/>
      <c r="K42" s="3"/>
      <c r="L42" s="3"/>
      <c r="M42" s="3"/>
      <c r="N42" s="3"/>
    </row>
    <row r="43" spans="1:14" ht="12.75" customHeight="1" thickBot="1" x14ac:dyDescent="0.25">
      <c r="A43" s="21"/>
      <c r="B43" s="54" t="s">
        <v>45</v>
      </c>
      <c r="C43" s="171" t="s">
        <v>59</v>
      </c>
      <c r="D43" s="78" t="s">
        <v>63</v>
      </c>
      <c r="E43" s="79">
        <v>21.16</v>
      </c>
      <c r="F43" s="80">
        <v>190</v>
      </c>
      <c r="G43" s="66">
        <v>11.1</v>
      </c>
      <c r="H43" s="66">
        <v>9</v>
      </c>
      <c r="I43" s="66">
        <v>16.2</v>
      </c>
    </row>
    <row r="44" spans="1:14" ht="16.5" thickBot="1" x14ac:dyDescent="0.3">
      <c r="A44" s="13"/>
      <c r="B44" s="49"/>
      <c r="C44" s="150"/>
      <c r="D44" s="151"/>
      <c r="E44" s="95">
        <f>SUM(E41:E43)</f>
        <v>24.45</v>
      </c>
      <c r="F44" s="98">
        <f>SUM(F41:F43)</f>
        <v>290.85000000000002</v>
      </c>
      <c r="G44" s="99">
        <f>SUM(G41:G43)</f>
        <v>11.79</v>
      </c>
      <c r="H44" s="99">
        <f>SUM(H41:H43)</f>
        <v>9.07</v>
      </c>
      <c r="I44" s="99">
        <f>SUM(I41:I43)</f>
        <v>31.2</v>
      </c>
    </row>
    <row r="45" spans="1:14" ht="31.5" x14ac:dyDescent="0.25">
      <c r="A45" s="18" t="s">
        <v>30</v>
      </c>
      <c r="B45" s="48"/>
      <c r="C45" s="118"/>
      <c r="D45" s="122"/>
      <c r="E45" s="123"/>
      <c r="F45" s="128"/>
      <c r="G45" s="129"/>
      <c r="H45" s="129"/>
      <c r="I45" s="129"/>
    </row>
    <row r="46" spans="1:14" ht="15.75" x14ac:dyDescent="0.25">
      <c r="A46" s="12"/>
      <c r="B46" s="47" t="s">
        <v>48</v>
      </c>
      <c r="C46" s="125" t="s">
        <v>57</v>
      </c>
      <c r="D46" s="126" t="s">
        <v>5</v>
      </c>
      <c r="E46" s="127">
        <v>7.5</v>
      </c>
      <c r="F46" s="128">
        <v>103.75</v>
      </c>
      <c r="G46" s="129">
        <v>1.8</v>
      </c>
      <c r="H46" s="129">
        <v>4.92</v>
      </c>
      <c r="I46" s="129">
        <v>10.93</v>
      </c>
    </row>
    <row r="47" spans="1:14" ht="15.75" x14ac:dyDescent="0.25">
      <c r="A47" s="12"/>
      <c r="B47" s="46" t="s">
        <v>50</v>
      </c>
      <c r="C47" s="130" t="s">
        <v>49</v>
      </c>
      <c r="D47" s="131" t="s">
        <v>46</v>
      </c>
      <c r="E47" s="130">
        <v>12.52</v>
      </c>
      <c r="F47" s="82">
        <v>128.80000000000001</v>
      </c>
      <c r="G47" s="132">
        <v>6.09</v>
      </c>
      <c r="H47" s="132">
        <v>8.8800000000000008</v>
      </c>
      <c r="I47" s="132">
        <v>6.13</v>
      </c>
    </row>
    <row r="48" spans="1:14" ht="15.75" x14ac:dyDescent="0.25">
      <c r="A48" s="12"/>
      <c r="B48" s="42" t="s">
        <v>47</v>
      </c>
      <c r="C48" s="73" t="s">
        <v>3</v>
      </c>
      <c r="D48" s="131" t="s">
        <v>77</v>
      </c>
      <c r="E48" s="130">
        <v>3.93</v>
      </c>
      <c r="F48" s="133">
        <v>143.99</v>
      </c>
      <c r="G48" s="130">
        <v>25.06</v>
      </c>
      <c r="H48" s="130">
        <v>3.69</v>
      </c>
      <c r="I48" s="130">
        <v>25.19</v>
      </c>
    </row>
    <row r="49" spans="1:9" ht="15.75" x14ac:dyDescent="0.25">
      <c r="A49" s="12"/>
      <c r="B49" s="54" t="s">
        <v>22</v>
      </c>
      <c r="C49" s="81" t="s">
        <v>2</v>
      </c>
      <c r="D49" s="78" t="s">
        <v>8</v>
      </c>
      <c r="E49" s="79">
        <v>1.48</v>
      </c>
      <c r="F49" s="82">
        <v>60</v>
      </c>
      <c r="G49" s="83">
        <v>7.0000000000000007E-2</v>
      </c>
      <c r="H49" s="83">
        <v>0.02</v>
      </c>
      <c r="I49" s="83">
        <v>15</v>
      </c>
    </row>
    <row r="50" spans="1:9" ht="15.75" x14ac:dyDescent="0.25">
      <c r="A50" s="12"/>
      <c r="B50" s="45"/>
      <c r="C50" s="136" t="s">
        <v>4</v>
      </c>
      <c r="D50" s="137" t="s">
        <v>24</v>
      </c>
      <c r="E50" s="136">
        <v>1.31</v>
      </c>
      <c r="F50" s="138">
        <v>56</v>
      </c>
      <c r="G50" s="135">
        <v>1.6</v>
      </c>
      <c r="H50" s="135">
        <v>0.6</v>
      </c>
      <c r="I50" s="135">
        <v>10.8</v>
      </c>
    </row>
    <row r="51" spans="1:9" ht="15.75" thickBot="1" x14ac:dyDescent="0.25">
      <c r="A51" s="4"/>
      <c r="B51" s="45"/>
      <c r="C51" s="84" t="s">
        <v>7</v>
      </c>
      <c r="D51" s="78" t="s">
        <v>24</v>
      </c>
      <c r="E51" s="79">
        <v>0.81</v>
      </c>
      <c r="F51" s="80">
        <v>46</v>
      </c>
      <c r="G51" s="85">
        <v>1.7</v>
      </c>
      <c r="H51" s="85">
        <v>0.3</v>
      </c>
      <c r="I51" s="85">
        <v>9</v>
      </c>
    </row>
    <row r="52" spans="1:9" ht="16.5" thickBot="1" x14ac:dyDescent="0.3">
      <c r="A52" s="28"/>
      <c r="B52" s="43"/>
      <c r="C52" s="154"/>
      <c r="D52" s="155"/>
      <c r="E52" s="100">
        <f>SUM(E45:E51)</f>
        <v>27.549999999999997</v>
      </c>
      <c r="F52" s="91">
        <f>SUM(F45:F51)</f>
        <v>538.54</v>
      </c>
      <c r="G52" s="92">
        <f>SUM(G45:G51)</f>
        <v>36.32</v>
      </c>
      <c r="H52" s="92">
        <f>SUM(H45:H51)</f>
        <v>18.410000000000004</v>
      </c>
      <c r="I52" s="92">
        <f>SUM(I45:I51)</f>
        <v>77.05</v>
      </c>
    </row>
    <row r="53" spans="1:9" ht="15.75" x14ac:dyDescent="0.25">
      <c r="B53" s="48"/>
      <c r="C53" s="118"/>
      <c r="D53" s="122"/>
      <c r="E53" s="101">
        <f>E44+E52</f>
        <v>52</v>
      </c>
      <c r="F53" s="102"/>
      <c r="G53" s="90"/>
      <c r="H53" s="90"/>
      <c r="I53" s="90"/>
    </row>
    <row r="54" spans="1:9" ht="31.5" customHeight="1" x14ac:dyDescent="0.2">
      <c r="A54" s="19" t="s">
        <v>38</v>
      </c>
      <c r="B54" s="55" t="s">
        <v>53</v>
      </c>
      <c r="C54" s="81" t="s">
        <v>0</v>
      </c>
      <c r="D54" s="78" t="s">
        <v>78</v>
      </c>
      <c r="E54" s="79">
        <v>6.72</v>
      </c>
      <c r="F54" s="82">
        <v>146.4</v>
      </c>
      <c r="G54" s="83">
        <v>4.75</v>
      </c>
      <c r="H54" s="83">
        <v>6.75</v>
      </c>
      <c r="I54" s="83">
        <v>16.25</v>
      </c>
    </row>
    <row r="55" spans="1:9" ht="15" customHeight="1" x14ac:dyDescent="0.2">
      <c r="A55" s="20"/>
      <c r="B55" s="58" t="s">
        <v>54</v>
      </c>
      <c r="C55" s="141" t="s">
        <v>1</v>
      </c>
      <c r="D55" s="142" t="s">
        <v>25</v>
      </c>
      <c r="E55" s="143">
        <v>9.23</v>
      </c>
      <c r="F55" s="144">
        <v>100.6</v>
      </c>
      <c r="G55" s="116">
        <v>3.17</v>
      </c>
      <c r="H55" s="116">
        <v>2.68</v>
      </c>
      <c r="I55" s="116">
        <v>15.95</v>
      </c>
    </row>
    <row r="56" spans="1:9" ht="15" customHeight="1" thickBot="1" x14ac:dyDescent="0.25">
      <c r="A56" s="20"/>
      <c r="B56" s="54" t="s">
        <v>55</v>
      </c>
      <c r="C56" s="84" t="s">
        <v>52</v>
      </c>
      <c r="D56" s="146" t="s">
        <v>40</v>
      </c>
      <c r="E56" s="130">
        <v>8.5</v>
      </c>
      <c r="F56" s="133">
        <v>47</v>
      </c>
      <c r="G56" s="130">
        <v>0.4</v>
      </c>
      <c r="H56" s="130">
        <v>0.4</v>
      </c>
      <c r="I56" s="130">
        <v>9.8000000000000007</v>
      </c>
    </row>
    <row r="57" spans="1:9" ht="13.5" customHeight="1" thickBot="1" x14ac:dyDescent="0.3">
      <c r="A57" s="20"/>
      <c r="B57" s="41"/>
      <c r="C57" s="156"/>
      <c r="D57" s="157"/>
      <c r="E57" s="103">
        <f>SUM(E54:E56)</f>
        <v>24.45</v>
      </c>
      <c r="F57" s="104">
        <f>SUM(F54:F56)</f>
        <v>294</v>
      </c>
      <c r="G57" s="105">
        <f>SUM(G54:G56)</f>
        <v>8.32</v>
      </c>
      <c r="H57" s="105">
        <f>SUM(H54:H56)</f>
        <v>9.83</v>
      </c>
      <c r="I57" s="105">
        <f>SUM(I54:I56)</f>
        <v>42</v>
      </c>
    </row>
    <row r="58" spans="1:9" ht="16.5" thickBot="1" x14ac:dyDescent="0.3">
      <c r="A58" s="29"/>
      <c r="B58" s="49"/>
      <c r="C58" s="150"/>
      <c r="D58" s="151"/>
      <c r="E58" s="95">
        <f>E57+E52</f>
        <v>52</v>
      </c>
      <c r="F58" s="106"/>
      <c r="G58" s="94"/>
      <c r="H58" s="94"/>
      <c r="I58" s="107"/>
    </row>
    <row r="59" spans="1:9" ht="15.75" x14ac:dyDescent="0.25">
      <c r="A59" s="34" t="s">
        <v>31</v>
      </c>
      <c r="B59" s="48"/>
      <c r="C59" s="118"/>
      <c r="D59" s="122"/>
      <c r="E59" s="123"/>
      <c r="F59" s="128"/>
      <c r="G59" s="129"/>
      <c r="H59" s="129"/>
      <c r="I59" s="129"/>
    </row>
    <row r="60" spans="1:9" ht="15" x14ac:dyDescent="0.2">
      <c r="A60" s="1"/>
      <c r="B60" s="47" t="s">
        <v>48</v>
      </c>
      <c r="C60" s="125" t="s">
        <v>57</v>
      </c>
      <c r="D60" s="126" t="s">
        <v>5</v>
      </c>
      <c r="E60" s="127">
        <v>7.5</v>
      </c>
      <c r="F60" s="128">
        <v>103.75</v>
      </c>
      <c r="G60" s="129">
        <v>1.8</v>
      </c>
      <c r="H60" s="129">
        <v>4.92</v>
      </c>
      <c r="I60" s="129">
        <v>10.93</v>
      </c>
    </row>
    <row r="61" spans="1:9" ht="15" x14ac:dyDescent="0.2">
      <c r="A61" s="1"/>
      <c r="B61" s="46" t="s">
        <v>50</v>
      </c>
      <c r="C61" s="130" t="s">
        <v>49</v>
      </c>
      <c r="D61" s="131" t="s">
        <v>46</v>
      </c>
      <c r="E61" s="130">
        <v>12.52</v>
      </c>
      <c r="F61" s="82">
        <v>128.80000000000001</v>
      </c>
      <c r="G61" s="132">
        <v>6.09</v>
      </c>
      <c r="H61" s="132">
        <v>8.8800000000000008</v>
      </c>
      <c r="I61" s="132">
        <v>6.13</v>
      </c>
    </row>
    <row r="62" spans="1:9" ht="15" x14ac:dyDescent="0.2">
      <c r="A62" s="1"/>
      <c r="B62" s="42" t="s">
        <v>47</v>
      </c>
      <c r="C62" s="73" t="s">
        <v>3</v>
      </c>
      <c r="D62" s="131" t="s">
        <v>79</v>
      </c>
      <c r="E62" s="130">
        <v>4.76</v>
      </c>
      <c r="F62" s="133">
        <v>167.76</v>
      </c>
      <c r="G62" s="130">
        <v>2.92</v>
      </c>
      <c r="H62" s="130">
        <v>4.3</v>
      </c>
      <c r="I62" s="130">
        <v>29.35</v>
      </c>
    </row>
    <row r="63" spans="1:9" ht="15" x14ac:dyDescent="0.2">
      <c r="A63" s="1"/>
      <c r="B63" s="47" t="s">
        <v>72</v>
      </c>
      <c r="C63" s="125" t="s">
        <v>73</v>
      </c>
      <c r="D63" s="126" t="s">
        <v>25</v>
      </c>
      <c r="E63" s="125">
        <v>4.0599999999999996</v>
      </c>
      <c r="F63" s="134">
        <v>96</v>
      </c>
      <c r="G63" s="135">
        <v>0.1</v>
      </c>
      <c r="H63" s="135"/>
      <c r="I63" s="135">
        <v>25.2</v>
      </c>
    </row>
    <row r="64" spans="1:9" ht="15" x14ac:dyDescent="0.2">
      <c r="A64" s="1"/>
      <c r="B64" s="45"/>
      <c r="C64" s="136" t="s">
        <v>4</v>
      </c>
      <c r="D64" s="137" t="s">
        <v>24</v>
      </c>
      <c r="E64" s="136">
        <v>1.31</v>
      </c>
      <c r="F64" s="138">
        <v>56</v>
      </c>
      <c r="G64" s="135">
        <v>1.6</v>
      </c>
      <c r="H64" s="135">
        <v>0.6</v>
      </c>
      <c r="I64" s="135">
        <v>10.8</v>
      </c>
    </row>
    <row r="65" spans="1:9" ht="15.75" thickBot="1" x14ac:dyDescent="0.25">
      <c r="A65" s="1"/>
      <c r="B65" s="45"/>
      <c r="C65" s="84" t="s">
        <v>7</v>
      </c>
      <c r="D65" s="78" t="s">
        <v>24</v>
      </c>
      <c r="E65" s="79">
        <v>0.81</v>
      </c>
      <c r="F65" s="80">
        <v>46</v>
      </c>
      <c r="G65" s="85">
        <v>1.7</v>
      </c>
      <c r="H65" s="85">
        <v>0.3</v>
      </c>
      <c r="I65" s="85">
        <v>9</v>
      </c>
    </row>
    <row r="66" spans="1:9" ht="16.5" thickBot="1" x14ac:dyDescent="0.3">
      <c r="A66" s="28"/>
      <c r="B66" s="49"/>
      <c r="C66" s="150"/>
      <c r="D66" s="151"/>
      <c r="E66" s="100">
        <f>SUM(E59:E65)</f>
        <v>30.959999999999997</v>
      </c>
      <c r="F66" s="91">
        <f>SUM(F60:F65)</f>
        <v>598.30999999999995</v>
      </c>
      <c r="G66" s="92">
        <f>SUM(G60:G65)</f>
        <v>14.209999999999997</v>
      </c>
      <c r="H66" s="92">
        <f>SUM(H60:H65)</f>
        <v>19.000000000000004</v>
      </c>
      <c r="I66" s="92">
        <f>SUM(I60:I65)</f>
        <v>91.41</v>
      </c>
    </row>
    <row r="67" spans="1:9" ht="15" customHeight="1" x14ac:dyDescent="0.2">
      <c r="A67" s="176" t="s">
        <v>32</v>
      </c>
      <c r="B67" s="54" t="s">
        <v>22</v>
      </c>
      <c r="C67" s="81" t="s">
        <v>2</v>
      </c>
      <c r="D67" s="78" t="s">
        <v>8</v>
      </c>
      <c r="E67" s="79">
        <v>1.48</v>
      </c>
      <c r="F67" s="82">
        <v>60</v>
      </c>
      <c r="G67" s="83">
        <v>7.0000000000000007E-2</v>
      </c>
      <c r="H67" s="83">
        <v>0.02</v>
      </c>
      <c r="I67" s="83">
        <v>15</v>
      </c>
    </row>
    <row r="68" spans="1:9" ht="15" x14ac:dyDescent="0.2">
      <c r="A68" s="177"/>
      <c r="B68" s="40" t="s">
        <v>37</v>
      </c>
      <c r="C68" s="159" t="s">
        <v>41</v>
      </c>
      <c r="D68" s="160" t="s">
        <v>26</v>
      </c>
      <c r="E68" s="108">
        <v>2.56</v>
      </c>
      <c r="F68" s="109">
        <v>171.5</v>
      </c>
      <c r="G68" s="108">
        <v>3.95</v>
      </c>
      <c r="H68" s="108">
        <v>4.25</v>
      </c>
      <c r="I68" s="108">
        <v>29.05</v>
      </c>
    </row>
    <row r="69" spans="1:9" ht="15.75" thickBot="1" x14ac:dyDescent="0.25">
      <c r="A69" s="177"/>
      <c r="B69" s="44"/>
      <c r="C69" s="161"/>
      <c r="D69" s="162"/>
      <c r="E69" s="161">
        <f>SUM(E67:E68)</f>
        <v>4.04</v>
      </c>
      <c r="F69" s="163">
        <f>SUM(F67:F68)</f>
        <v>231.5</v>
      </c>
      <c r="G69" s="163">
        <f>SUM(G67:G68)</f>
        <v>4.0200000000000005</v>
      </c>
      <c r="H69" s="163">
        <f>SUM(H67:H68)</f>
        <v>4.2699999999999996</v>
      </c>
      <c r="I69" s="163">
        <f>SUM(I67:I68)</f>
        <v>44.05</v>
      </c>
    </row>
    <row r="70" spans="1:9" ht="16.5" thickBot="1" x14ac:dyDescent="0.3">
      <c r="A70" s="178"/>
      <c r="B70" s="49"/>
      <c r="C70" s="150"/>
      <c r="D70" s="151"/>
      <c r="E70" s="95">
        <f>E66+E69</f>
        <v>35</v>
      </c>
      <c r="F70" s="158"/>
      <c r="G70" s="130"/>
      <c r="H70" s="130"/>
      <c r="I70" s="130"/>
    </row>
    <row r="71" spans="1:9" ht="15" customHeight="1" x14ac:dyDescent="0.2">
      <c r="A71" s="176" t="s">
        <v>33</v>
      </c>
      <c r="B71" s="48" t="s">
        <v>70</v>
      </c>
      <c r="C71" s="118" t="s">
        <v>71</v>
      </c>
      <c r="D71" s="122" t="s">
        <v>69</v>
      </c>
      <c r="E71" s="123">
        <v>5.04</v>
      </c>
      <c r="F71" s="123">
        <v>3.6</v>
      </c>
      <c r="G71" s="124">
        <v>0.21</v>
      </c>
      <c r="H71" s="124">
        <v>0.03</v>
      </c>
      <c r="I71" s="124">
        <v>0.56999999999999995</v>
      </c>
    </row>
    <row r="72" spans="1:9" ht="12.75" customHeight="1" x14ac:dyDescent="0.2">
      <c r="A72" s="177"/>
      <c r="B72" s="47" t="s">
        <v>48</v>
      </c>
      <c r="C72" s="125" t="s">
        <v>57</v>
      </c>
      <c r="D72" s="126" t="s">
        <v>5</v>
      </c>
      <c r="E72" s="127">
        <v>7.5</v>
      </c>
      <c r="F72" s="128">
        <v>103.75</v>
      </c>
      <c r="G72" s="129">
        <v>1.8</v>
      </c>
      <c r="H72" s="129">
        <v>4.92</v>
      </c>
      <c r="I72" s="129">
        <v>10.93</v>
      </c>
    </row>
    <row r="73" spans="1:9" ht="12.75" customHeight="1" x14ac:dyDescent="0.2">
      <c r="A73" s="177"/>
      <c r="B73" s="46" t="s">
        <v>50</v>
      </c>
      <c r="C73" s="130" t="s">
        <v>49</v>
      </c>
      <c r="D73" s="131" t="s">
        <v>80</v>
      </c>
      <c r="E73" s="130">
        <v>20.350000000000001</v>
      </c>
      <c r="F73" s="82">
        <v>209.3</v>
      </c>
      <c r="G73" s="132">
        <v>9.89</v>
      </c>
      <c r="H73" s="132">
        <v>14.43</v>
      </c>
      <c r="I73" s="132">
        <v>9.9600000000000009</v>
      </c>
    </row>
    <row r="74" spans="1:9" ht="12.75" customHeight="1" x14ac:dyDescent="0.2">
      <c r="A74" s="177"/>
      <c r="B74" s="42" t="s">
        <v>47</v>
      </c>
      <c r="C74" s="73" t="s">
        <v>3</v>
      </c>
      <c r="D74" s="131" t="s">
        <v>77</v>
      </c>
      <c r="E74" s="130">
        <v>3.93</v>
      </c>
      <c r="F74" s="133">
        <v>143.99</v>
      </c>
      <c r="G74" s="130">
        <v>25.06</v>
      </c>
      <c r="H74" s="130">
        <v>3.69</v>
      </c>
      <c r="I74" s="130">
        <v>25.19</v>
      </c>
    </row>
    <row r="75" spans="1:9" ht="12.75" customHeight="1" x14ac:dyDescent="0.2">
      <c r="A75" s="177"/>
      <c r="B75" s="47" t="s">
        <v>72</v>
      </c>
      <c r="C75" s="125" t="s">
        <v>73</v>
      </c>
      <c r="D75" s="126" t="s">
        <v>25</v>
      </c>
      <c r="E75" s="125">
        <v>4.0599999999999996</v>
      </c>
      <c r="F75" s="134">
        <v>96</v>
      </c>
      <c r="G75" s="135">
        <v>0.1</v>
      </c>
      <c r="H75" s="135"/>
      <c r="I75" s="135">
        <v>25.2</v>
      </c>
    </row>
    <row r="76" spans="1:9" ht="12.75" customHeight="1" x14ac:dyDescent="0.2">
      <c r="A76" s="177"/>
      <c r="B76" s="45"/>
      <c r="C76" s="136" t="s">
        <v>4</v>
      </c>
      <c r="D76" s="137" t="s">
        <v>24</v>
      </c>
      <c r="E76" s="136">
        <v>1.31</v>
      </c>
      <c r="F76" s="138">
        <v>56</v>
      </c>
      <c r="G76" s="135">
        <v>1.6</v>
      </c>
      <c r="H76" s="135">
        <v>0.6</v>
      </c>
      <c r="I76" s="135">
        <v>10.8</v>
      </c>
    </row>
    <row r="77" spans="1:9" ht="12.75" customHeight="1" thickBot="1" x14ac:dyDescent="0.25">
      <c r="A77" s="177"/>
      <c r="B77" s="45"/>
      <c r="C77" s="84" t="s">
        <v>7</v>
      </c>
      <c r="D77" s="78" t="s">
        <v>24</v>
      </c>
      <c r="E77" s="79">
        <v>0.81</v>
      </c>
      <c r="F77" s="80">
        <v>46</v>
      </c>
      <c r="G77" s="85">
        <v>1.7</v>
      </c>
      <c r="H77" s="85">
        <v>0.3</v>
      </c>
      <c r="I77" s="85">
        <v>9</v>
      </c>
    </row>
    <row r="78" spans="1:9" ht="13.5" customHeight="1" thickBot="1" x14ac:dyDescent="0.3">
      <c r="A78" s="178"/>
      <c r="B78" s="49"/>
      <c r="C78" s="150"/>
      <c r="D78" s="151"/>
      <c r="E78" s="173">
        <f>SUM(E71:E77)</f>
        <v>43.000000000000007</v>
      </c>
      <c r="F78" s="91">
        <f>SUM(F71:F77)</f>
        <v>658.64</v>
      </c>
      <c r="G78" s="92">
        <f>SUM(G71:G77)</f>
        <v>40.360000000000007</v>
      </c>
      <c r="H78" s="92">
        <f>SUM(H71:H77)</f>
        <v>23.970000000000002</v>
      </c>
      <c r="I78" s="92">
        <f>SUM(I71:I77)</f>
        <v>91.65</v>
      </c>
    </row>
    <row r="79" spans="1:9" ht="30" customHeight="1" x14ac:dyDescent="0.2">
      <c r="A79" s="179" t="s">
        <v>34</v>
      </c>
      <c r="B79" s="60" t="s">
        <v>48</v>
      </c>
      <c r="C79" s="164" t="s">
        <v>57</v>
      </c>
      <c r="D79" s="165" t="s">
        <v>60</v>
      </c>
      <c r="E79" s="166">
        <v>6.29</v>
      </c>
      <c r="F79" s="128">
        <v>103.75</v>
      </c>
      <c r="G79" s="129">
        <v>1.8</v>
      </c>
      <c r="H79" s="129">
        <v>4.92</v>
      </c>
      <c r="I79" s="129">
        <v>10.93</v>
      </c>
    </row>
    <row r="80" spans="1:9" ht="15" x14ac:dyDescent="0.2">
      <c r="A80" s="180"/>
      <c r="B80" s="47" t="s">
        <v>72</v>
      </c>
      <c r="C80" s="125" t="s">
        <v>73</v>
      </c>
      <c r="D80" s="126" t="s">
        <v>25</v>
      </c>
      <c r="E80" s="125">
        <v>4.0599999999999996</v>
      </c>
      <c r="F80" s="134">
        <v>96</v>
      </c>
      <c r="G80" s="135">
        <v>0.1</v>
      </c>
      <c r="H80" s="135"/>
      <c r="I80" s="135">
        <v>25.2</v>
      </c>
    </row>
    <row r="81" spans="1:12" ht="15" x14ac:dyDescent="0.2">
      <c r="A81" s="180"/>
      <c r="B81" s="45"/>
      <c r="C81" s="136" t="s">
        <v>4</v>
      </c>
      <c r="D81" s="137" t="s">
        <v>24</v>
      </c>
      <c r="E81" s="136">
        <v>1.31</v>
      </c>
      <c r="F81" s="138">
        <v>56</v>
      </c>
      <c r="G81" s="135">
        <v>1.6</v>
      </c>
      <c r="H81" s="135">
        <v>0.6</v>
      </c>
      <c r="I81" s="135">
        <v>10.8</v>
      </c>
    </row>
    <row r="82" spans="1:12" ht="15.75" thickBot="1" x14ac:dyDescent="0.25">
      <c r="A82" s="180"/>
      <c r="B82" s="45"/>
      <c r="C82" s="113" t="s">
        <v>7</v>
      </c>
      <c r="D82" s="114" t="s">
        <v>24</v>
      </c>
      <c r="E82" s="110">
        <v>0.81</v>
      </c>
      <c r="F82" s="115">
        <v>46</v>
      </c>
      <c r="G82" s="116">
        <v>1.7</v>
      </c>
      <c r="H82" s="116">
        <v>0.3</v>
      </c>
      <c r="I82" s="116">
        <v>9</v>
      </c>
    </row>
    <row r="83" spans="1:12" ht="16.5" thickBot="1" x14ac:dyDescent="0.3">
      <c r="A83" s="180"/>
      <c r="B83" s="64"/>
      <c r="C83" s="150"/>
      <c r="D83" s="151"/>
      <c r="E83" s="94">
        <f>SUM(E79:E82)</f>
        <v>12.47</v>
      </c>
      <c r="F83" s="106">
        <f>SUM(F79:F82)</f>
        <v>301.75</v>
      </c>
      <c r="G83" s="94">
        <f>SUM(G79:G82)</f>
        <v>5.2</v>
      </c>
      <c r="H83" s="94">
        <f>SUM(H79:H82)</f>
        <v>5.8199999999999994</v>
      </c>
      <c r="I83" s="107">
        <f>SUM(I79:I82)</f>
        <v>55.929999999999993</v>
      </c>
    </row>
    <row r="84" spans="1:12" ht="13.9" customHeight="1" x14ac:dyDescent="0.2">
      <c r="A84" s="182" t="s">
        <v>81</v>
      </c>
      <c r="B84" s="47" t="s">
        <v>72</v>
      </c>
      <c r="C84" s="125" t="s">
        <v>73</v>
      </c>
      <c r="D84" s="126" t="s">
        <v>25</v>
      </c>
      <c r="E84" s="125">
        <v>4.0599999999999996</v>
      </c>
      <c r="F84" s="134">
        <v>96</v>
      </c>
      <c r="G84" s="135">
        <v>0.1</v>
      </c>
      <c r="H84" s="135"/>
      <c r="I84" s="135">
        <v>25.2</v>
      </c>
    </row>
    <row r="85" spans="1:12" ht="15.75" thickBot="1" x14ac:dyDescent="0.25">
      <c r="A85" s="183"/>
      <c r="B85" s="44"/>
      <c r="C85" s="161" t="s">
        <v>58</v>
      </c>
      <c r="D85" s="162" t="s">
        <v>82</v>
      </c>
      <c r="E85" s="161">
        <v>2.94</v>
      </c>
      <c r="F85" s="161">
        <v>76.5</v>
      </c>
      <c r="G85" s="161">
        <v>1.28</v>
      </c>
      <c r="H85" s="161">
        <v>2.72</v>
      </c>
      <c r="I85" s="167">
        <v>11.22</v>
      </c>
    </row>
    <row r="86" spans="1:12" ht="16.5" thickBot="1" x14ac:dyDescent="0.3">
      <c r="A86" s="184"/>
      <c r="B86" s="64"/>
      <c r="C86" s="150"/>
      <c r="D86" s="151"/>
      <c r="E86" s="172">
        <v>7</v>
      </c>
      <c r="F86" s="94">
        <f>SUM(F84:F85)</f>
        <v>172.5</v>
      </c>
      <c r="G86" s="94">
        <f>SUM(G84:G85)</f>
        <v>1.3800000000000001</v>
      </c>
      <c r="H86" s="94">
        <v>2.72</v>
      </c>
      <c r="I86" s="107">
        <f>SUM(I84:I85)</f>
        <v>36.42</v>
      </c>
    </row>
    <row r="87" spans="1:12" ht="15" x14ac:dyDescent="0.2">
      <c r="A87" s="181" t="s">
        <v>35</v>
      </c>
      <c r="B87" s="42" t="s">
        <v>61</v>
      </c>
      <c r="C87" s="73" t="s">
        <v>62</v>
      </c>
      <c r="D87" s="74" t="s">
        <v>40</v>
      </c>
      <c r="E87" s="75">
        <v>20.58</v>
      </c>
      <c r="F87" s="118">
        <v>274</v>
      </c>
      <c r="G87" s="75">
        <v>12</v>
      </c>
      <c r="H87" s="75">
        <v>10.4</v>
      </c>
      <c r="I87" s="74">
        <v>33.17</v>
      </c>
      <c r="J87" s="3"/>
      <c r="K87" s="3"/>
      <c r="L87" s="3"/>
    </row>
    <row r="88" spans="1:12" ht="15" x14ac:dyDescent="0.2">
      <c r="A88" s="181"/>
      <c r="B88" s="40" t="s">
        <v>37</v>
      </c>
      <c r="C88" s="168" t="s">
        <v>41</v>
      </c>
      <c r="D88" s="169" t="s">
        <v>26</v>
      </c>
      <c r="E88" s="75">
        <v>2.56</v>
      </c>
      <c r="F88" s="128">
        <v>171.5</v>
      </c>
      <c r="G88" s="124">
        <v>3.95</v>
      </c>
      <c r="H88" s="124">
        <v>4.25</v>
      </c>
      <c r="I88" s="124">
        <v>29.05</v>
      </c>
      <c r="J88" s="3"/>
      <c r="K88" s="3"/>
      <c r="L88" s="3"/>
    </row>
    <row r="89" spans="1:12" ht="15" x14ac:dyDescent="0.2">
      <c r="A89" s="181"/>
      <c r="B89" s="46" t="s">
        <v>83</v>
      </c>
      <c r="C89" s="130" t="s">
        <v>6</v>
      </c>
      <c r="D89" s="131" t="s">
        <v>40</v>
      </c>
      <c r="E89" s="79">
        <v>7.61</v>
      </c>
      <c r="F89" s="133">
        <v>304</v>
      </c>
      <c r="G89" s="130">
        <v>5.5</v>
      </c>
      <c r="H89" s="130">
        <v>4.99</v>
      </c>
      <c r="I89" s="130">
        <v>59.23</v>
      </c>
      <c r="J89" s="30"/>
      <c r="K89" s="3"/>
      <c r="L89" s="3"/>
    </row>
    <row r="90" spans="1:12" ht="15" x14ac:dyDescent="0.2">
      <c r="A90" s="181"/>
      <c r="B90" s="46" t="s">
        <v>22</v>
      </c>
      <c r="C90" s="130" t="s">
        <v>2</v>
      </c>
      <c r="D90" s="131" t="s">
        <v>8</v>
      </c>
      <c r="E90" s="79">
        <v>1.48</v>
      </c>
      <c r="F90" s="133">
        <v>60</v>
      </c>
      <c r="G90" s="170">
        <v>7.0000000000000007E-2</v>
      </c>
      <c r="H90" s="170">
        <v>0.02</v>
      </c>
      <c r="I90" s="170">
        <v>15</v>
      </c>
      <c r="J90" s="30"/>
      <c r="K90" s="3"/>
      <c r="L90" s="3"/>
    </row>
    <row r="92" spans="1:12" ht="15.75" x14ac:dyDescent="0.25">
      <c r="A92" s="32"/>
      <c r="B92" s="32"/>
      <c r="C92" s="32"/>
      <c r="D92" s="33"/>
      <c r="E92" s="32"/>
      <c r="F92" s="32"/>
    </row>
    <row r="93" spans="1:12" ht="15.75" x14ac:dyDescent="0.25">
      <c r="A93" s="32"/>
      <c r="B93" s="32"/>
      <c r="C93" s="32"/>
      <c r="D93" s="33"/>
      <c r="E93" s="32"/>
      <c r="F93" s="32"/>
    </row>
    <row r="94" spans="1:12" ht="15.75" x14ac:dyDescent="0.25">
      <c r="A94" s="32"/>
      <c r="B94" s="32"/>
      <c r="C94" s="32"/>
      <c r="D94" s="33"/>
      <c r="E94" s="32"/>
      <c r="F94" s="32"/>
    </row>
  </sheetData>
  <mergeCells count="6">
    <mergeCell ref="B2:C2"/>
    <mergeCell ref="A67:A70"/>
    <mergeCell ref="A79:A83"/>
    <mergeCell ref="A71:A78"/>
    <mergeCell ref="A87:A90"/>
    <mergeCell ref="A84:A86"/>
  </mergeCells>
  <phoneticPr fontId="0" type="noConversion"/>
  <pageMargins left="0.74803149606299213" right="0.15748031496062992" top="0.19685039370078741" bottom="0.19685039370078741" header="0.51181102362204722" footer="0.51181102362204722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DirectorPC</cp:lastModifiedBy>
  <cp:lastPrinted>2021-12-22T13:31:45Z</cp:lastPrinted>
  <dcterms:created xsi:type="dcterms:W3CDTF">1996-10-08T23:32:33Z</dcterms:created>
  <dcterms:modified xsi:type="dcterms:W3CDTF">2022-06-01T06:04:06Z</dcterms:modified>
</cp:coreProperties>
</file>