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FA3514CB-DFED-43D6-B972-8ED67CB89A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J51" i="1"/>
  <c r="I51" i="1"/>
  <c r="I52" i="1" s="1"/>
  <c r="H51" i="1"/>
  <c r="G51" i="1"/>
  <c r="F28" i="1"/>
  <c r="F17" i="1"/>
  <c r="F21" i="1"/>
  <c r="J67" i="1"/>
  <c r="I67" i="1"/>
  <c r="H67" i="1"/>
  <c r="G67" i="1"/>
  <c r="F67" i="1"/>
  <c r="J60" i="1"/>
  <c r="I60" i="1"/>
  <c r="H60" i="1"/>
  <c r="G60" i="1"/>
  <c r="F60" i="1"/>
  <c r="F51" i="1"/>
  <c r="J48" i="1"/>
  <c r="J52" i="1" s="1"/>
  <c r="I48" i="1"/>
  <c r="H48" i="1"/>
  <c r="H52" i="1"/>
  <c r="G48" i="1"/>
  <c r="F48" i="1"/>
  <c r="F40" i="1"/>
  <c r="F41" i="1" s="1"/>
  <c r="J35" i="1"/>
  <c r="I35" i="1"/>
  <c r="H35" i="1"/>
  <c r="G35" i="1"/>
  <c r="F35" i="1"/>
  <c r="F36" i="1" s="1"/>
  <c r="J28" i="1"/>
  <c r="I28" i="1"/>
  <c r="H28" i="1"/>
  <c r="G28" i="1"/>
  <c r="J11" i="1"/>
  <c r="I11" i="1"/>
  <c r="H11" i="1"/>
  <c r="J17" i="1"/>
  <c r="I17" i="1"/>
  <c r="H17" i="1"/>
  <c r="J21" i="1"/>
  <c r="I21" i="1"/>
  <c r="H21" i="1"/>
  <c r="G21" i="1"/>
  <c r="G17" i="1"/>
  <c r="G11" i="1"/>
  <c r="F11" i="1"/>
  <c r="F52" i="1"/>
  <c r="G52" i="1"/>
</calcChain>
</file>

<file path=xl/sharedStrings.xml><?xml version="1.0" encoding="utf-8"?>
<sst xmlns="http://schemas.openxmlformats.org/spreadsheetml/2006/main" count="154" uniqueCount="67">
  <si>
    <t>Чай с сахаром</t>
  </si>
  <si>
    <t>Батон</t>
  </si>
  <si>
    <t>Суп вермишелевый</t>
  </si>
  <si>
    <t>Пирожок с повидлом</t>
  </si>
  <si>
    <t>Хлеб ржано-пшеничный</t>
  </si>
  <si>
    <t>Печенье</t>
  </si>
  <si>
    <t>200/15</t>
  </si>
  <si>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</si>
  <si>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</si>
  <si>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</si>
  <si>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</si>
  <si>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</si>
  <si>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</si>
  <si>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</si>
  <si>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</si>
  <si>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</si>
  <si>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</si>
  <si>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</si>
  <si>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</si>
  <si>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</si>
  <si>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</si>
  <si>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</si>
  <si>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</si>
  <si>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</si>
  <si>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250</t>
  </si>
  <si>
    <t>20</t>
  </si>
  <si>
    <t>30</t>
  </si>
  <si>
    <t>200</t>
  </si>
  <si>
    <t>45-2015</t>
  </si>
  <si>
    <t>50</t>
  </si>
  <si>
    <t>Завтрак ОВЗ и инвалиды 5-11</t>
  </si>
  <si>
    <t>Обед ОВЗ и инвалиды 5-11</t>
  </si>
  <si>
    <t>ПолдникОВЗ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</si>
  <si>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</si>
  <si>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</si>
  <si>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</si>
  <si>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</si>
  <si>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</si>
  <si>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342-2015</t>
  </si>
  <si>
    <t>Пряник</t>
  </si>
  <si>
    <t>Салат из свеж. Капусты</t>
  </si>
  <si>
    <t>269-2015</t>
  </si>
  <si>
    <t>Котлета особая</t>
  </si>
  <si>
    <t>Компот из свежих яблок</t>
  </si>
  <si>
    <t>Завтрак и обед компенсационно</t>
  </si>
  <si>
    <t>406-2015</t>
  </si>
  <si>
    <t>100</t>
  </si>
  <si>
    <t>75</t>
  </si>
  <si>
    <t>45</t>
  </si>
  <si>
    <t>203-2015</t>
  </si>
  <si>
    <t>Макароны отвар. С маслом</t>
  </si>
  <si>
    <t>60</t>
  </si>
  <si>
    <t>3,88</t>
  </si>
  <si>
    <t>111-2015</t>
  </si>
  <si>
    <t>13</t>
  </si>
  <si>
    <t>205-2015</t>
  </si>
  <si>
    <t>Плов из свинины</t>
  </si>
  <si>
    <t>Биойогурт</t>
  </si>
  <si>
    <t>180</t>
  </si>
  <si>
    <t>119/4</t>
  </si>
  <si>
    <t>122/6</t>
  </si>
  <si>
    <t>11</t>
  </si>
  <si>
    <t>22/100</t>
  </si>
  <si>
    <t>47/100</t>
  </si>
  <si>
    <t>41/100</t>
  </si>
  <si>
    <t>32/100</t>
  </si>
  <si>
    <t>111/3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</si>
</sst>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28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173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0" borderId="4" xfId="0" applyNumberFormat="1" applyFont="1" applyFill="1" applyBorder="1" applyAlignment="1" applyProtection="1">
      <alignment vertical="top"/>
    </xf>
    <xf numFmtId="0" fontId="5" fillId="0" borderId="1" xfId="195" applyFont="1" applyBorder="1" applyAlignment="1"/>
    <xf numFmtId="0" fontId="0" fillId="2" borderId="2" xfId="0" applyFill="1" applyBorder="1"/>
    <xf numFmtId="0" fontId="0" fillId="0" borderId="4" xfId="0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2" fontId="5" fillId="2" borderId="7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5" fillId="2" borderId="7" xfId="0" applyNumberFormat="1" applyFon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49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Protection="1">
      <protection locked="0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Font="1" applyBorder="1" applyAlignment="1"/>
    <xf numFmtId="0" fontId="5" fillId="0" borderId="5" xfId="0" applyFont="1" applyBorder="1" applyAlignment="1"/>
    <xf numFmtId="0" fontId="5" fillId="0" borderId="5" xfId="0" applyNumberFormat="1" applyFont="1" applyFill="1" applyBorder="1" applyAlignment="1" applyProtection="1">
      <alignment vertical="top"/>
    </xf>
    <xf numFmtId="0" fontId="5" fillId="0" borderId="1" xfId="185" applyFont="1" applyBorder="1" applyAlignment="1"/>
    <xf numFmtId="0" fontId="1" fillId="2" borderId="0" xfId="0" applyNumberFormat="1" applyFont="1" applyFill="1" applyBorder="1" applyAlignment="1" applyProtection="1">
      <alignment vertical="top"/>
    </xf>
    <xf numFmtId="49" fontId="5" fillId="0" borderId="1" xfId="195" applyNumberFormat="1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/>
    <xf numFmtId="0" fontId="5" fillId="0" borderId="4" xfId="0" applyFont="1" applyBorder="1" applyAlignment="1"/>
    <xf numFmtId="49" fontId="5" fillId="0" borderId="4" xfId="0" applyNumberFormat="1" applyFont="1" applyBorder="1" applyAlignment="1">
      <alignment horizontal="right"/>
    </xf>
    <xf numFmtId="0" fontId="0" fillId="0" borderId="7" xfId="0" applyBorder="1"/>
    <xf numFmtId="2" fontId="5" fillId="0" borderId="7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right"/>
    </xf>
    <xf numFmtId="0" fontId="7" fillId="0" borderId="7" xfId="0" applyFont="1" applyBorder="1"/>
    <xf numFmtId="0" fontId="7" fillId="0" borderId="6" xfId="0" applyFont="1" applyBorder="1"/>
    <xf numFmtId="0" fontId="7" fillId="0" borderId="4" xfId="0" applyFont="1" applyBorder="1"/>
    <xf numFmtId="0" fontId="6" fillId="0" borderId="5" xfId="0" applyFont="1" applyBorder="1"/>
    <xf numFmtId="0" fontId="0" fillId="0" borderId="5" xfId="0" applyBorder="1"/>
    <xf numFmtId="49" fontId="5" fillId="0" borderId="5" xfId="0" applyNumberFormat="1" applyFont="1" applyBorder="1" applyAlignment="1">
      <alignment horizontal="right"/>
    </xf>
    <xf numFmtId="0" fontId="5" fillId="0" borderId="7" xfId="149" applyFont="1" applyBorder="1" applyAlignment="1"/>
    <xf numFmtId="0" fontId="5" fillId="0" borderId="5" xfId="73" applyFont="1" applyBorder="1" applyAlignment="1"/>
    <xf numFmtId="0" fontId="9" fillId="0" borderId="9" xfId="0" applyNumberFormat="1" applyFont="1" applyFill="1" applyBorder="1" applyAlignment="1" applyProtection="1">
      <alignment vertical="top"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5" xfId="0" applyNumberFormat="1" applyFont="1" applyFill="1" applyBorder="1" applyAlignment="1" applyProtection="1">
      <alignment vertical="top" wrapText="1"/>
    </xf>
    <xf numFmtId="0" fontId="6" fillId="0" borderId="14" xfId="0" applyNumberFormat="1" applyFont="1" applyFill="1" applyBorder="1" applyAlignment="1" applyProtection="1">
      <alignment horizontal="left" vertical="top" wrapText="1"/>
    </xf>
    <xf numFmtId="0" fontId="1" fillId="0" borderId="4" xfId="0" applyFont="1" applyBorder="1" applyAlignment="1"/>
    <xf numFmtId="49" fontId="1" fillId="0" borderId="4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7" xfId="0" applyNumberFormat="1" applyFont="1" applyFill="1" applyBorder="1" applyAlignment="1" applyProtection="1">
      <alignment vertical="top"/>
    </xf>
    <xf numFmtId="0" fontId="1" fillId="0" borderId="7" xfId="149" applyFont="1" applyBorder="1" applyAlignment="1"/>
    <xf numFmtId="49" fontId="1" fillId="0" borderId="7" xfId="149" applyNumberFormat="1" applyFont="1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Border="1"/>
    <xf numFmtId="49" fontId="0" fillId="0" borderId="4" xfId="0" applyNumberFormat="1" applyBorder="1" applyAlignment="1">
      <alignment horizontal="right"/>
    </xf>
    <xf numFmtId="0" fontId="0" fillId="0" borderId="6" xfId="0" applyBorder="1"/>
    <xf numFmtId="49" fontId="0" fillId="0" borderId="7" xfId="0" applyNumberFormat="1" applyBorder="1" applyAlignment="1">
      <alignment horizontal="right"/>
    </xf>
    <xf numFmtId="2" fontId="5" fillId="0" borderId="7" xfId="0" applyNumberFormat="1" applyFont="1" applyBorder="1"/>
    <xf numFmtId="49" fontId="0" fillId="0" borderId="5" xfId="0" applyNumberFormat="1" applyBorder="1" applyAlignment="1">
      <alignment horizontal="right"/>
    </xf>
    <xf numFmtId="0" fontId="5" fillId="0" borderId="4" xfId="195" applyFont="1" applyBorder="1" applyAlignment="1"/>
    <xf numFmtId="49" fontId="5" fillId="0" borderId="4" xfId="195" applyNumberFormat="1" applyFont="1" applyBorder="1" applyAlignment="1">
      <alignment horizontal="right"/>
    </xf>
    <xf numFmtId="0" fontId="1" fillId="0" borderId="17" xfId="149" applyFont="1" applyBorder="1" applyAlignment="1"/>
    <xf numFmtId="0" fontId="0" fillId="0" borderId="9" xfId="0" applyBorder="1"/>
    <xf numFmtId="0" fontId="0" fillId="0" borderId="17" xfId="0" applyBorder="1"/>
    <xf numFmtId="0" fontId="1" fillId="0" borderId="1" xfId="149" applyFont="1" applyBorder="1" applyAlignment="1"/>
    <xf numFmtId="0" fontId="1" fillId="0" borderId="0" xfId="0" applyNumberFormat="1" applyFont="1" applyFill="1" applyBorder="1" applyAlignment="1" applyProtection="1">
      <alignment horizontal="right"/>
    </xf>
    <xf numFmtId="164" fontId="5" fillId="2" borderId="17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5" fillId="0" borderId="1" xfId="71" applyNumberFormat="1" applyFont="1" applyFill="1" applyBorder="1" applyAlignment="1" applyProtection="1">
      <alignment vertical="top"/>
    </xf>
    <xf numFmtId="0" fontId="5" fillId="0" borderId="0" xfId="71" applyFont="1" applyBorder="1" applyAlignment="1"/>
    <xf numFmtId="2" fontId="5" fillId="0" borderId="0" xfId="71" applyNumberFormat="1" applyFont="1" applyBorder="1" applyAlignment="1"/>
    <xf numFmtId="0" fontId="5" fillId="0" borderId="0" xfId="2" applyNumberFormat="1" applyFont="1" applyFill="1" applyBorder="1" applyAlignment="1" applyProtection="1">
      <alignment vertical="top"/>
    </xf>
    <xf numFmtId="0" fontId="5" fillId="0" borderId="14" xfId="0" applyFont="1" applyBorder="1" applyAlignment="1"/>
    <xf numFmtId="0" fontId="5" fillId="0" borderId="16" xfId="195" applyFont="1" applyBorder="1" applyAlignment="1"/>
    <xf numFmtId="0" fontId="5" fillId="0" borderId="17" xfId="149" applyFont="1" applyBorder="1" applyAlignment="1"/>
    <xf numFmtId="0" fontId="5" fillId="0" borderId="16" xfId="0" applyNumberFormat="1" applyFont="1" applyFill="1" applyBorder="1" applyAlignment="1" applyProtection="1">
      <alignment vertical="top"/>
    </xf>
    <xf numFmtId="0" fontId="5" fillId="0" borderId="16" xfId="0" applyFont="1" applyBorder="1" applyAlignment="1"/>
    <xf numFmtId="0" fontId="1" fillId="0" borderId="9" xfId="0" applyFont="1" applyBorder="1" applyAlignment="1"/>
    <xf numFmtId="0" fontId="5" fillId="0" borderId="9" xfId="0" applyFont="1" applyBorder="1" applyAlignment="1"/>
    <xf numFmtId="164" fontId="5" fillId="0" borderId="17" xfId="0" applyNumberFormat="1" applyFont="1" applyBorder="1" applyAlignment="1">
      <alignment horizontal="center"/>
    </xf>
    <xf numFmtId="164" fontId="0" fillId="2" borderId="17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5" fillId="0" borderId="1" xfId="2" applyNumberFormat="1" applyFont="1" applyFill="1" applyBorder="1" applyAlignment="1" applyProtection="1">
      <alignment vertical="top"/>
    </xf>
    <xf numFmtId="0" fontId="6" fillId="2" borderId="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0" borderId="3" xfId="2" applyNumberFormat="1" applyFont="1" applyFill="1" applyBorder="1" applyAlignment="1" applyProtection="1">
      <alignment vertical="top"/>
    </xf>
    <xf numFmtId="0" fontId="0" fillId="0" borderId="15" xfId="0" applyBorder="1"/>
    <xf numFmtId="0" fontId="0" fillId="2" borderId="21" xfId="0" applyFill="1" applyBorder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5" fillId="0" borderId="1" xfId="2" applyFont="1" applyBorder="1" applyAlignment="1"/>
    <xf numFmtId="0" fontId="5" fillId="0" borderId="3" xfId="2" applyFont="1" applyBorder="1" applyAlignment="1"/>
    <xf numFmtId="0" fontId="0" fillId="2" borderId="4" xfId="0" applyFill="1" applyBorder="1" applyProtection="1">
      <protection locked="0"/>
    </xf>
    <xf numFmtId="0" fontId="5" fillId="0" borderId="4" xfId="2" applyNumberFormat="1" applyFont="1" applyFill="1" applyBorder="1" applyAlignment="1" applyProtection="1">
      <alignment horizontal="right"/>
    </xf>
    <xf numFmtId="164" fontId="0" fillId="2" borderId="7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64" fontId="5" fillId="2" borderId="7" xfId="0" applyNumberFormat="1" applyFont="1" applyFill="1" applyBorder="1" applyProtection="1">
      <protection locked="0"/>
    </xf>
    <xf numFmtId="164" fontId="5" fillId="2" borderId="22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5" fillId="0" borderId="4" xfId="185" applyFont="1" applyBorder="1" applyAlignment="1"/>
    <xf numFmtId="0" fontId="5" fillId="0" borderId="22" xfId="149" applyFont="1" applyBorder="1" applyAlignment="1"/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1" fillId="0" borderId="22" xfId="149" applyFont="1" applyBorder="1" applyAlignment="1"/>
    <xf numFmtId="164" fontId="5" fillId="0" borderId="7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2" fontId="6" fillId="0" borderId="7" xfId="0" applyNumberFormat="1" applyFont="1" applyBorder="1"/>
    <xf numFmtId="0" fontId="6" fillId="0" borderId="7" xfId="0" applyFont="1" applyBorder="1"/>
    <xf numFmtId="0" fontId="6" fillId="0" borderId="7" xfId="149" applyFont="1" applyBorder="1" applyAlignment="1"/>
    <xf numFmtId="2" fontId="6" fillId="0" borderId="4" xfId="0" applyNumberFormat="1" applyFont="1" applyBorder="1"/>
    <xf numFmtId="0" fontId="7" fillId="2" borderId="23" xfId="0" applyFont="1" applyFill="1" applyBorder="1" applyAlignment="1">
      <alignment wrapText="1"/>
    </xf>
    <xf numFmtId="1" fontId="0" fillId="0" borderId="17" xfId="0" applyNumberFormat="1" applyBorder="1"/>
    <xf numFmtId="1" fontId="0" fillId="0" borderId="14" xfId="0" applyNumberFormat="1" applyBorder="1"/>
    <xf numFmtId="0" fontId="6" fillId="0" borderId="17" xfId="0" applyFont="1" applyBorder="1"/>
    <xf numFmtId="0" fontId="0" fillId="0" borderId="8" xfId="0" applyBorder="1"/>
    <xf numFmtId="164" fontId="0" fillId="2" borderId="15" xfId="0" applyNumberFormat="1" applyFill="1" applyBorder="1" applyProtection="1">
      <protection locked="0"/>
    </xf>
    <xf numFmtId="0" fontId="0" fillId="0" borderId="26" xfId="0" applyBorder="1"/>
    <xf numFmtId="49" fontId="1" fillId="2" borderId="2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228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00" xfId="3" xr:uid="{00000000-0005-0000-0000-000003000000}"/>
    <cellStyle name="Обычный 101" xfId="4" xr:uid="{00000000-0005-0000-0000-000004000000}"/>
    <cellStyle name="Обычный 102" xfId="5" xr:uid="{00000000-0005-0000-0000-000005000000}"/>
    <cellStyle name="Обычный 103" xfId="6" xr:uid="{00000000-0005-0000-0000-000006000000}"/>
    <cellStyle name="Обычный 104" xfId="7" xr:uid="{00000000-0005-0000-0000-000007000000}"/>
    <cellStyle name="Обычный 105" xfId="8" xr:uid="{00000000-0005-0000-0000-000008000000}"/>
    <cellStyle name="Обычный 106" xfId="9" xr:uid="{00000000-0005-0000-0000-000009000000}"/>
    <cellStyle name="Обычный 107" xfId="10" xr:uid="{00000000-0005-0000-0000-00000A000000}"/>
    <cellStyle name="Обычный 108" xfId="11" xr:uid="{00000000-0005-0000-0000-00000B000000}"/>
    <cellStyle name="Обычный 109" xfId="12" xr:uid="{00000000-0005-0000-0000-00000C000000}"/>
    <cellStyle name="Обычный 11" xfId="13" xr:uid="{00000000-0005-0000-0000-00000D000000}"/>
    <cellStyle name="Обычный 11 2" xfId="14" xr:uid="{00000000-0005-0000-0000-00000E000000}"/>
    <cellStyle name="Обычный 110" xfId="15" xr:uid="{00000000-0005-0000-0000-00000F000000}"/>
    <cellStyle name="Обычный 111" xfId="16" xr:uid="{00000000-0005-0000-0000-000010000000}"/>
    <cellStyle name="Обычный 112" xfId="17" xr:uid="{00000000-0005-0000-0000-000011000000}"/>
    <cellStyle name="Обычный 113" xfId="18" xr:uid="{00000000-0005-0000-0000-000012000000}"/>
    <cellStyle name="Обычный 114" xfId="19" xr:uid="{00000000-0005-0000-0000-000013000000}"/>
    <cellStyle name="Обычный 115" xfId="20" xr:uid="{00000000-0005-0000-0000-000014000000}"/>
    <cellStyle name="Обычный 116" xfId="21" xr:uid="{00000000-0005-0000-0000-000015000000}"/>
    <cellStyle name="Обычный 117" xfId="22" xr:uid="{00000000-0005-0000-0000-000016000000}"/>
    <cellStyle name="Обычный 118" xfId="23" xr:uid="{00000000-0005-0000-0000-000017000000}"/>
    <cellStyle name="Обычный 119" xfId="24" xr:uid="{00000000-0005-0000-0000-000018000000}"/>
    <cellStyle name="Обычный 12" xfId="25" xr:uid="{00000000-0005-0000-0000-000019000000}"/>
    <cellStyle name="Обычный 12 2" xfId="26" xr:uid="{00000000-0005-0000-0000-00001A000000}"/>
    <cellStyle name="Обычный 120" xfId="27" xr:uid="{00000000-0005-0000-0000-00001B000000}"/>
    <cellStyle name="Обычный 121" xfId="28" xr:uid="{00000000-0005-0000-0000-00001C000000}"/>
    <cellStyle name="Обычный 122" xfId="29" xr:uid="{00000000-0005-0000-0000-00001D000000}"/>
    <cellStyle name="Обычный 123" xfId="30" xr:uid="{00000000-0005-0000-0000-00001E000000}"/>
    <cellStyle name="Обычный 124" xfId="31" xr:uid="{00000000-0005-0000-0000-00001F000000}"/>
    <cellStyle name="Обычный 125" xfId="32" xr:uid="{00000000-0005-0000-0000-000020000000}"/>
    <cellStyle name="Обычный 13" xfId="33" xr:uid="{00000000-0005-0000-0000-000021000000}"/>
    <cellStyle name="Обычный 13 2" xfId="34" xr:uid="{00000000-0005-0000-0000-000022000000}"/>
    <cellStyle name="Обычный 14" xfId="35" xr:uid="{00000000-0005-0000-0000-000023000000}"/>
    <cellStyle name="Обычный 14 2" xfId="36" xr:uid="{00000000-0005-0000-0000-000024000000}"/>
    <cellStyle name="Обычный 15" xfId="37" xr:uid="{00000000-0005-0000-0000-000025000000}"/>
    <cellStyle name="Обычный 15 2" xfId="38" xr:uid="{00000000-0005-0000-0000-000026000000}"/>
    <cellStyle name="Обычный 16" xfId="39" xr:uid="{00000000-0005-0000-0000-000027000000}"/>
    <cellStyle name="Обычный 16 2" xfId="40" xr:uid="{00000000-0005-0000-0000-000028000000}"/>
    <cellStyle name="Обычный 17" xfId="41" xr:uid="{00000000-0005-0000-0000-000029000000}"/>
    <cellStyle name="Обычный 17 2" xfId="42" xr:uid="{00000000-0005-0000-0000-00002A000000}"/>
    <cellStyle name="Обычный 18" xfId="43" xr:uid="{00000000-0005-0000-0000-00002B000000}"/>
    <cellStyle name="Обычный 18 2" xfId="44" xr:uid="{00000000-0005-0000-0000-00002C000000}"/>
    <cellStyle name="Обычный 19" xfId="45" xr:uid="{00000000-0005-0000-0000-00002D000000}"/>
    <cellStyle name="Обычный 19 2" xfId="46" xr:uid="{00000000-0005-0000-0000-00002E000000}"/>
    <cellStyle name="Обычный 2" xfId="47" xr:uid="{00000000-0005-0000-0000-00002F000000}"/>
    <cellStyle name="Обычный 2 2" xfId="48" xr:uid="{00000000-0005-0000-0000-000030000000}"/>
    <cellStyle name="Обычный 2 2 2" xfId="49" xr:uid="{00000000-0005-0000-0000-000031000000}"/>
    <cellStyle name="Обычный 2 3" xfId="50" xr:uid="{00000000-0005-0000-0000-000032000000}"/>
    <cellStyle name="Обычный 20" xfId="51" xr:uid="{00000000-0005-0000-0000-000033000000}"/>
    <cellStyle name="Обычный 20 2" xfId="52" xr:uid="{00000000-0005-0000-0000-000034000000}"/>
    <cellStyle name="Обычный 21" xfId="53" xr:uid="{00000000-0005-0000-0000-000035000000}"/>
    <cellStyle name="Обычный 21 2" xfId="54" xr:uid="{00000000-0005-0000-0000-000036000000}"/>
    <cellStyle name="Обычный 22" xfId="55" xr:uid="{00000000-0005-0000-0000-000037000000}"/>
    <cellStyle name="Обычный 22 2" xfId="56" xr:uid="{00000000-0005-0000-0000-000038000000}"/>
    <cellStyle name="Обычный 23" xfId="57" xr:uid="{00000000-0005-0000-0000-000039000000}"/>
    <cellStyle name="Обычный 23 2" xfId="58" xr:uid="{00000000-0005-0000-0000-00003A000000}"/>
    <cellStyle name="Обычный 24" xfId="59" xr:uid="{00000000-0005-0000-0000-00003B000000}"/>
    <cellStyle name="Обычный 24 2" xfId="60" xr:uid="{00000000-0005-0000-0000-00003C000000}"/>
    <cellStyle name="Обычный 25" xfId="61" xr:uid="{00000000-0005-0000-0000-00003D000000}"/>
    <cellStyle name="Обычный 25 2" xfId="62" xr:uid="{00000000-0005-0000-0000-00003E000000}"/>
    <cellStyle name="Обычный 26" xfId="63" xr:uid="{00000000-0005-0000-0000-00003F000000}"/>
    <cellStyle name="Обычный 26 2" xfId="64" xr:uid="{00000000-0005-0000-0000-000040000000}"/>
    <cellStyle name="Обычный 27" xfId="65" xr:uid="{00000000-0005-0000-0000-000041000000}"/>
    <cellStyle name="Обычный 27 2" xfId="66" xr:uid="{00000000-0005-0000-0000-000042000000}"/>
    <cellStyle name="Обычный 28" xfId="67" xr:uid="{00000000-0005-0000-0000-000043000000}"/>
    <cellStyle name="Обычный 28 2" xfId="68" xr:uid="{00000000-0005-0000-0000-000044000000}"/>
    <cellStyle name="Обычный 29" xfId="69" xr:uid="{00000000-0005-0000-0000-000045000000}"/>
    <cellStyle name="Обычный 29 2" xfId="70" xr:uid="{00000000-0005-0000-0000-000046000000}"/>
    <cellStyle name="Обычный 29 2 2" xfId="71" xr:uid="{00000000-0005-0000-0000-000047000000}"/>
    <cellStyle name="Обычный 29 3" xfId="72" xr:uid="{00000000-0005-0000-0000-000048000000}"/>
    <cellStyle name="Обычный 3" xfId="73" xr:uid="{00000000-0005-0000-0000-000049000000}"/>
    <cellStyle name="Обычный 3 2" xfId="74" xr:uid="{00000000-0005-0000-0000-00004A000000}"/>
    <cellStyle name="Обычный 3 2 2" xfId="75" xr:uid="{00000000-0005-0000-0000-00004B000000}"/>
    <cellStyle name="Обычный 3 3" xfId="76" xr:uid="{00000000-0005-0000-0000-00004C000000}"/>
    <cellStyle name="Обычный 30" xfId="77" xr:uid="{00000000-0005-0000-0000-00004D000000}"/>
    <cellStyle name="Обычный 30 2" xfId="78" xr:uid="{00000000-0005-0000-0000-00004E000000}"/>
    <cellStyle name="Обычный 30 2 2" xfId="79" xr:uid="{00000000-0005-0000-0000-00004F000000}"/>
    <cellStyle name="Обычный 30 3" xfId="80" xr:uid="{00000000-0005-0000-0000-000050000000}"/>
    <cellStyle name="Обычный 31" xfId="81" xr:uid="{00000000-0005-0000-0000-000051000000}"/>
    <cellStyle name="Обычный 31 2" xfId="82" xr:uid="{00000000-0005-0000-0000-000052000000}"/>
    <cellStyle name="Обычный 31 2 2" xfId="83" xr:uid="{00000000-0005-0000-0000-000053000000}"/>
    <cellStyle name="Обычный 31 3" xfId="84" xr:uid="{00000000-0005-0000-0000-000054000000}"/>
    <cellStyle name="Обычный 32" xfId="85" xr:uid="{00000000-0005-0000-0000-000055000000}"/>
    <cellStyle name="Обычный 32 2" xfId="86" xr:uid="{00000000-0005-0000-0000-000056000000}"/>
    <cellStyle name="Обычный 32 2 2" xfId="87" xr:uid="{00000000-0005-0000-0000-000057000000}"/>
    <cellStyle name="Обычный 32 3" xfId="88" xr:uid="{00000000-0005-0000-0000-000058000000}"/>
    <cellStyle name="Обычный 33" xfId="89" xr:uid="{00000000-0005-0000-0000-000059000000}"/>
    <cellStyle name="Обычный 33 2" xfId="90" xr:uid="{00000000-0005-0000-0000-00005A000000}"/>
    <cellStyle name="Обычный 34" xfId="91" xr:uid="{00000000-0005-0000-0000-00005B000000}"/>
    <cellStyle name="Обычный 34 2" xfId="92" xr:uid="{00000000-0005-0000-0000-00005C000000}"/>
    <cellStyle name="Обычный 35" xfId="93" xr:uid="{00000000-0005-0000-0000-00005D000000}"/>
    <cellStyle name="Обычный 35 2" xfId="94" xr:uid="{00000000-0005-0000-0000-00005E000000}"/>
    <cellStyle name="Обычный 36" xfId="95" xr:uid="{00000000-0005-0000-0000-00005F000000}"/>
    <cellStyle name="Обычный 36 2" xfId="96" xr:uid="{00000000-0005-0000-0000-000060000000}"/>
    <cellStyle name="Обычный 37" xfId="97" xr:uid="{00000000-0005-0000-0000-000061000000}"/>
    <cellStyle name="Обычный 37 2" xfId="98" xr:uid="{00000000-0005-0000-0000-000062000000}"/>
    <cellStyle name="Обычный 38" xfId="99" xr:uid="{00000000-0005-0000-0000-000063000000}"/>
    <cellStyle name="Обычный 38 2" xfId="100" xr:uid="{00000000-0005-0000-0000-000064000000}"/>
    <cellStyle name="Обычный 39" xfId="101" xr:uid="{00000000-0005-0000-0000-000065000000}"/>
    <cellStyle name="Обычный 39 2" xfId="102" xr:uid="{00000000-0005-0000-0000-000066000000}"/>
    <cellStyle name="Обычный 4" xfId="103" xr:uid="{00000000-0005-0000-0000-000067000000}"/>
    <cellStyle name="Обычный 4 2" xfId="104" xr:uid="{00000000-0005-0000-0000-000068000000}"/>
    <cellStyle name="Обычный 40" xfId="105" xr:uid="{00000000-0005-0000-0000-000069000000}"/>
    <cellStyle name="Обычный 40 2" xfId="106" xr:uid="{00000000-0005-0000-0000-00006A000000}"/>
    <cellStyle name="Обычный 41" xfId="107" xr:uid="{00000000-0005-0000-0000-00006B000000}"/>
    <cellStyle name="Обычный 41 2" xfId="108" xr:uid="{00000000-0005-0000-0000-00006C000000}"/>
    <cellStyle name="Обычный 42" xfId="109" xr:uid="{00000000-0005-0000-0000-00006D000000}"/>
    <cellStyle name="Обычный 42 2" xfId="110" xr:uid="{00000000-0005-0000-0000-00006E000000}"/>
    <cellStyle name="Обычный 43" xfId="111" xr:uid="{00000000-0005-0000-0000-00006F000000}"/>
    <cellStyle name="Обычный 43 2" xfId="112" xr:uid="{00000000-0005-0000-0000-000070000000}"/>
    <cellStyle name="Обычный 44" xfId="113" xr:uid="{00000000-0005-0000-0000-000071000000}"/>
    <cellStyle name="Обычный 44 2" xfId="114" xr:uid="{00000000-0005-0000-0000-000072000000}"/>
    <cellStyle name="Обычный 45" xfId="115" xr:uid="{00000000-0005-0000-0000-000073000000}"/>
    <cellStyle name="Обычный 45 2" xfId="116" xr:uid="{00000000-0005-0000-0000-000074000000}"/>
    <cellStyle name="Обычный 46" xfId="117" xr:uid="{00000000-0005-0000-0000-000075000000}"/>
    <cellStyle name="Обычный 46 2" xfId="118" xr:uid="{00000000-0005-0000-0000-000076000000}"/>
    <cellStyle name="Обычный 47" xfId="119" xr:uid="{00000000-0005-0000-0000-000077000000}"/>
    <cellStyle name="Обычный 47 2" xfId="120" xr:uid="{00000000-0005-0000-0000-000078000000}"/>
    <cellStyle name="Обычный 48" xfId="121" xr:uid="{00000000-0005-0000-0000-000079000000}"/>
    <cellStyle name="Обычный 48 2" xfId="122" xr:uid="{00000000-0005-0000-0000-00007A000000}"/>
    <cellStyle name="Обычный 49" xfId="123" xr:uid="{00000000-0005-0000-0000-00007B000000}"/>
    <cellStyle name="Обычный 49 2" xfId="124" xr:uid="{00000000-0005-0000-0000-00007C000000}"/>
    <cellStyle name="Обычный 5" xfId="125" xr:uid="{00000000-0005-0000-0000-00007D000000}"/>
    <cellStyle name="Обычный 5 2" xfId="126" xr:uid="{00000000-0005-0000-0000-00007E000000}"/>
    <cellStyle name="Обычный 5 3" xfId="127" xr:uid="{00000000-0005-0000-0000-00007F000000}"/>
    <cellStyle name="Обычный 5 3 2" xfId="128" xr:uid="{00000000-0005-0000-0000-000080000000}"/>
    <cellStyle name="Обычный 50" xfId="129" xr:uid="{00000000-0005-0000-0000-000081000000}"/>
    <cellStyle name="Обычный 50 2" xfId="130" xr:uid="{00000000-0005-0000-0000-000082000000}"/>
    <cellStyle name="Обычный 51" xfId="131" xr:uid="{00000000-0005-0000-0000-000083000000}"/>
    <cellStyle name="Обычный 51 2" xfId="132" xr:uid="{00000000-0005-0000-0000-000084000000}"/>
    <cellStyle name="Обычный 52" xfId="133" xr:uid="{00000000-0005-0000-0000-000085000000}"/>
    <cellStyle name="Обычный 52 2" xfId="134" xr:uid="{00000000-0005-0000-0000-000086000000}"/>
    <cellStyle name="Обычный 53" xfId="135" xr:uid="{00000000-0005-0000-0000-000087000000}"/>
    <cellStyle name="Обычный 53 2" xfId="136" xr:uid="{00000000-0005-0000-0000-000088000000}"/>
    <cellStyle name="Обычный 54" xfId="137" xr:uid="{00000000-0005-0000-0000-000089000000}"/>
    <cellStyle name="Обычный 54 2" xfId="138" xr:uid="{00000000-0005-0000-0000-00008A000000}"/>
    <cellStyle name="Обычный 55" xfId="139" xr:uid="{00000000-0005-0000-0000-00008B000000}"/>
    <cellStyle name="Обычный 55 2" xfId="140" xr:uid="{00000000-0005-0000-0000-00008C000000}"/>
    <cellStyle name="Обычный 56" xfId="141" xr:uid="{00000000-0005-0000-0000-00008D000000}"/>
    <cellStyle name="Обычный 56 2" xfId="142" xr:uid="{00000000-0005-0000-0000-00008E000000}"/>
    <cellStyle name="Обычный 57" xfId="143" xr:uid="{00000000-0005-0000-0000-00008F000000}"/>
    <cellStyle name="Обычный 57 2" xfId="144" xr:uid="{00000000-0005-0000-0000-000090000000}"/>
    <cellStyle name="Обычный 58" xfId="145" xr:uid="{00000000-0005-0000-0000-000091000000}"/>
    <cellStyle name="Обычный 58 2" xfId="146" xr:uid="{00000000-0005-0000-0000-000092000000}"/>
    <cellStyle name="Обычный 59" xfId="147" xr:uid="{00000000-0005-0000-0000-000093000000}"/>
    <cellStyle name="Обычный 59 2" xfId="148" xr:uid="{00000000-0005-0000-0000-000094000000}"/>
    <cellStyle name="Обычный 6" xfId="149" xr:uid="{00000000-0005-0000-0000-000095000000}"/>
    <cellStyle name="Обычный 6 2" xfId="150" xr:uid="{00000000-0005-0000-0000-000096000000}"/>
    <cellStyle name="Обычный 60" xfId="151" xr:uid="{00000000-0005-0000-0000-000097000000}"/>
    <cellStyle name="Обычный 60 2" xfId="152" xr:uid="{00000000-0005-0000-0000-000098000000}"/>
    <cellStyle name="Обычный 61" xfId="153" xr:uid="{00000000-0005-0000-0000-000099000000}"/>
    <cellStyle name="Обычный 61 2" xfId="154" xr:uid="{00000000-0005-0000-0000-00009A000000}"/>
    <cellStyle name="Обычный 62" xfId="155" xr:uid="{00000000-0005-0000-0000-00009B000000}"/>
    <cellStyle name="Обычный 62 2" xfId="156" xr:uid="{00000000-0005-0000-0000-00009C000000}"/>
    <cellStyle name="Обычный 63" xfId="157" xr:uid="{00000000-0005-0000-0000-00009D000000}"/>
    <cellStyle name="Обычный 63 2" xfId="158" xr:uid="{00000000-0005-0000-0000-00009E000000}"/>
    <cellStyle name="Обычный 64" xfId="159" xr:uid="{00000000-0005-0000-0000-00009F000000}"/>
    <cellStyle name="Обычный 64 2" xfId="160" xr:uid="{00000000-0005-0000-0000-0000A0000000}"/>
    <cellStyle name="Обычный 65" xfId="161" xr:uid="{00000000-0005-0000-0000-0000A1000000}"/>
    <cellStyle name="Обычный 65 2" xfId="162" xr:uid="{00000000-0005-0000-0000-0000A2000000}"/>
    <cellStyle name="Обычный 66" xfId="163" xr:uid="{00000000-0005-0000-0000-0000A3000000}"/>
    <cellStyle name="Обычный 66 2" xfId="164" xr:uid="{00000000-0005-0000-0000-0000A4000000}"/>
    <cellStyle name="Обычный 67" xfId="165" xr:uid="{00000000-0005-0000-0000-0000A5000000}"/>
    <cellStyle name="Обычный 67 2" xfId="166" xr:uid="{00000000-0005-0000-0000-0000A6000000}"/>
    <cellStyle name="Обычный 68" xfId="167" xr:uid="{00000000-0005-0000-0000-0000A7000000}"/>
    <cellStyle name="Обычный 68 2" xfId="168" xr:uid="{00000000-0005-0000-0000-0000A8000000}"/>
    <cellStyle name="Обычный 69" xfId="169" xr:uid="{00000000-0005-0000-0000-0000A9000000}"/>
    <cellStyle name="Обычный 69 2" xfId="170" xr:uid="{00000000-0005-0000-0000-0000AA000000}"/>
    <cellStyle name="Обычный 7" xfId="171" xr:uid="{00000000-0005-0000-0000-0000AB000000}"/>
    <cellStyle name="Обычный 7 2" xfId="172" xr:uid="{00000000-0005-0000-0000-0000AC000000}"/>
    <cellStyle name="Обычный 70" xfId="173" xr:uid="{00000000-0005-0000-0000-0000AD000000}"/>
    <cellStyle name="Обычный 70 2" xfId="174" xr:uid="{00000000-0005-0000-0000-0000AE000000}"/>
    <cellStyle name="Обычный 71" xfId="175" xr:uid="{00000000-0005-0000-0000-0000AF000000}"/>
    <cellStyle name="Обычный 71 2" xfId="176" xr:uid="{00000000-0005-0000-0000-0000B0000000}"/>
    <cellStyle name="Обычный 72" xfId="177" xr:uid="{00000000-0005-0000-0000-0000B1000000}"/>
    <cellStyle name="Обычный 72 2" xfId="178" xr:uid="{00000000-0005-0000-0000-0000B2000000}"/>
    <cellStyle name="Обычный 73" xfId="179" xr:uid="{00000000-0005-0000-0000-0000B3000000}"/>
    <cellStyle name="Обычный 73 2" xfId="180" xr:uid="{00000000-0005-0000-0000-0000B4000000}"/>
    <cellStyle name="Обычный 74" xfId="181" xr:uid="{00000000-0005-0000-0000-0000B5000000}"/>
    <cellStyle name="Обычный 74 2" xfId="182" xr:uid="{00000000-0005-0000-0000-0000B6000000}"/>
    <cellStyle name="Обычный 75" xfId="183" xr:uid="{00000000-0005-0000-0000-0000B7000000}"/>
    <cellStyle name="Обычный 75 2" xfId="184" xr:uid="{00000000-0005-0000-0000-0000B8000000}"/>
    <cellStyle name="Обычный 76" xfId="185" xr:uid="{00000000-0005-0000-0000-0000B9000000}"/>
    <cellStyle name="Обычный 76 2" xfId="186" xr:uid="{00000000-0005-0000-0000-0000BA000000}"/>
    <cellStyle name="Обычный 77" xfId="187" xr:uid="{00000000-0005-0000-0000-0000BB000000}"/>
    <cellStyle name="Обычный 77 2" xfId="188" xr:uid="{00000000-0005-0000-0000-0000BC000000}"/>
    <cellStyle name="Обычный 78" xfId="189" xr:uid="{00000000-0005-0000-0000-0000BD000000}"/>
    <cellStyle name="Обычный 78 2" xfId="190" xr:uid="{00000000-0005-0000-0000-0000BE000000}"/>
    <cellStyle name="Обычный 79" xfId="191" xr:uid="{00000000-0005-0000-0000-0000BF000000}"/>
    <cellStyle name="Обычный 79 2" xfId="192" xr:uid="{00000000-0005-0000-0000-0000C0000000}"/>
    <cellStyle name="Обычный 8" xfId="193" xr:uid="{00000000-0005-0000-0000-0000C1000000}"/>
    <cellStyle name="Обычный 8 2" xfId="194" xr:uid="{00000000-0005-0000-0000-0000C2000000}"/>
    <cellStyle name="Обычный 80" xfId="195" xr:uid="{00000000-0005-0000-0000-0000C3000000}"/>
    <cellStyle name="Обычный 80 2" xfId="196" xr:uid="{00000000-0005-0000-0000-0000C4000000}"/>
    <cellStyle name="Обычный 81" xfId="197" xr:uid="{00000000-0005-0000-0000-0000C5000000}"/>
    <cellStyle name="Обычный 81 2" xfId="198" xr:uid="{00000000-0005-0000-0000-0000C6000000}"/>
    <cellStyle name="Обычный 82" xfId="199" xr:uid="{00000000-0005-0000-0000-0000C7000000}"/>
    <cellStyle name="Обычный 82 2" xfId="200" xr:uid="{00000000-0005-0000-0000-0000C8000000}"/>
    <cellStyle name="Обычный 83" xfId="201" xr:uid="{00000000-0005-0000-0000-0000C9000000}"/>
    <cellStyle name="Обычный 83 2" xfId="202" xr:uid="{00000000-0005-0000-0000-0000CA000000}"/>
    <cellStyle name="Обычный 84" xfId="203" xr:uid="{00000000-0005-0000-0000-0000CB000000}"/>
    <cellStyle name="Обычный 84 2" xfId="204" xr:uid="{00000000-0005-0000-0000-0000CC000000}"/>
    <cellStyle name="Обычный 85" xfId="205" xr:uid="{00000000-0005-0000-0000-0000CD000000}"/>
    <cellStyle name="Обычный 85 2" xfId="206" xr:uid="{00000000-0005-0000-0000-0000CE000000}"/>
    <cellStyle name="Обычный 86" xfId="207" xr:uid="{00000000-0005-0000-0000-0000CF000000}"/>
    <cellStyle name="Обычный 86 2" xfId="208" xr:uid="{00000000-0005-0000-0000-0000D0000000}"/>
    <cellStyle name="Обычный 87" xfId="209" xr:uid="{00000000-0005-0000-0000-0000D1000000}"/>
    <cellStyle name="Обычный 87 2" xfId="210" xr:uid="{00000000-0005-0000-0000-0000D2000000}"/>
    <cellStyle name="Обычный 88" xfId="211" xr:uid="{00000000-0005-0000-0000-0000D3000000}"/>
    <cellStyle name="Обычный 88 2" xfId="212" xr:uid="{00000000-0005-0000-0000-0000D4000000}"/>
    <cellStyle name="Обычный 89" xfId="213" xr:uid="{00000000-0005-0000-0000-0000D5000000}"/>
    <cellStyle name="Обычный 89 2" xfId="214" xr:uid="{00000000-0005-0000-0000-0000D6000000}"/>
    <cellStyle name="Обычный 9" xfId="215" xr:uid="{00000000-0005-0000-0000-0000D7000000}"/>
    <cellStyle name="Обычный 9 2" xfId="216" xr:uid="{00000000-0005-0000-0000-0000D8000000}"/>
    <cellStyle name="Обычный 90" xfId="217" xr:uid="{00000000-0005-0000-0000-0000D9000000}"/>
    <cellStyle name="Обычный 90 2" xfId="218" xr:uid="{00000000-0005-0000-0000-0000DA000000}"/>
    <cellStyle name="Обычный 91" xfId="219" xr:uid="{00000000-0005-0000-0000-0000DB000000}"/>
    <cellStyle name="Обычный 92" xfId="220" xr:uid="{00000000-0005-0000-0000-0000DC000000}"/>
    <cellStyle name="Обычный 93" xfId="221" xr:uid="{00000000-0005-0000-0000-0000DD000000}"/>
    <cellStyle name="Обычный 94" xfId="222" xr:uid="{00000000-0005-0000-0000-0000DE000000}"/>
    <cellStyle name="Обычный 95" xfId="223" xr:uid="{00000000-0005-0000-0000-0000DF000000}"/>
    <cellStyle name="Обычный 96" xfId="224" xr:uid="{00000000-0005-0000-0000-0000E0000000}"/>
    <cellStyle name="Обычный 97" xfId="225" xr:uid="{00000000-0005-0000-0000-0000E1000000}"/>
    <cellStyle name="Обычный 98" xfId="226" xr:uid="{00000000-0005-0000-0000-0000E2000000}"/>
    <cellStyle name="Обычный 99" xfId="227" xr:uid="{00000000-0005-0000-0000-0000E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8"/>
  <sheetViews>
    <sheetView tabSelected="1" workbookViewId="0">
      <selection activeCell="A77" sqref="A77"/>
    </sheetView>
  </sheetViews>
  <sheetFormatPr defaultRowHeight="12.75" x14ac:dyDescent="0.2"/>
  <cols>
    <col min="1" max="1" width="21.140625" customWidth="1"/>
    <col min="2" max="2" width="12.5703125" customWidth="1"/>
    <col min="3" max="3" width="9" customWidth="1"/>
    <col min="4" max="4" width="26.5703125" customWidth="1"/>
    <col min="5" max="5" width="10.7109375" style="41" customWidth="1"/>
    <col min="6" max="6" width="9.42578125" customWidth="1"/>
    <col min="7" max="7" width="15.28515625" customWidth="1"/>
    <col min="10" max="10" width="14.5703125" customWidth="1"/>
  </cols>
  <sheetData>
    <row r="1" spans="1:13" x14ac:dyDescent="0.2">
      <c r="A1" s="9"/>
      <c r="B1" s="9"/>
      <c r="C1" s="9"/>
      <c r="D1" s="9"/>
      <c r="E1" s="35"/>
      <c r="F1" s="9"/>
      <c r="G1" s="9"/>
      <c r="H1" s="10"/>
      <c r="I1" s="10"/>
      <c r="J1" s="11"/>
      <c r="K1" s="11"/>
      <c r="L1" s="11"/>
    </row>
    <row r="2" spans="1:13" x14ac:dyDescent="0.2">
      <c r="A2" s="11" t="s">
        <v>7</v>
      </c>
      <c r="B2" s="161" t="s">
        <v>8</v>
      </c>
      <c r="C2" s="162"/>
      <c r="D2" s="163"/>
      <c r="E2" s="36" t="s">
        <v>9</v>
      </c>
      <c r="F2" s="12"/>
      <c r="G2" s="11"/>
      <c r="H2" s="11"/>
      <c r="I2" s="11" t="s">
        <v>10</v>
      </c>
      <c r="J2" s="13">
        <v>44547</v>
      </c>
      <c r="K2" s="11"/>
      <c r="L2" s="11"/>
    </row>
    <row r="3" spans="1:13" ht="13.5" thickBot="1" x14ac:dyDescent="0.25">
      <c r="A3" s="11"/>
      <c r="B3" s="11"/>
      <c r="C3" s="11"/>
      <c r="D3" s="11"/>
      <c r="E3" s="36"/>
      <c r="F3" s="11"/>
      <c r="G3" s="11"/>
      <c r="H3" s="11"/>
      <c r="I3" s="11"/>
      <c r="J3" s="11"/>
      <c r="K3" s="11"/>
      <c r="L3" s="11"/>
    </row>
    <row r="4" spans="1:13" ht="15.75" thickBot="1" x14ac:dyDescent="0.3">
      <c r="A4" s="125" t="s">
        <v>11</v>
      </c>
      <c r="B4" s="124" t="s">
        <v>12</v>
      </c>
      <c r="C4" s="124" t="s">
        <v>13</v>
      </c>
      <c r="D4" s="124" t="s">
        <v>14</v>
      </c>
      <c r="E4" s="123" t="s">
        <v>15</v>
      </c>
      <c r="F4" s="124" t="s">
        <v>16</v>
      </c>
      <c r="G4" s="122" t="s">
        <v>17</v>
      </c>
      <c r="H4" s="121" t="s">
        <v>18</v>
      </c>
      <c r="I4" s="121" t="s">
        <v>19</v>
      </c>
      <c r="J4" s="121" t="s">
        <v>20</v>
      </c>
      <c r="K4" s="11"/>
      <c r="L4" s="11"/>
    </row>
    <row r="5" spans="1:13" ht="15.75" x14ac:dyDescent="0.25">
      <c r="A5" s="71" t="s">
        <v>21</v>
      </c>
      <c r="B5" s="7"/>
      <c r="C5" s="14" t="s">
        <v>28</v>
      </c>
      <c r="D5" s="7" t="s">
        <v>40</v>
      </c>
      <c r="E5" s="37" t="s">
        <v>51</v>
      </c>
      <c r="F5" s="15">
        <v>3.58</v>
      </c>
      <c r="G5">
        <v>36.24</v>
      </c>
      <c r="H5" s="20">
        <v>0.79</v>
      </c>
      <c r="I5" s="20">
        <v>1.95</v>
      </c>
      <c r="J5" s="87" t="s">
        <v>52</v>
      </c>
      <c r="K5" s="16"/>
      <c r="L5" s="16"/>
    </row>
    <row r="6" spans="1:13" ht="15.75" x14ac:dyDescent="0.25">
      <c r="A6" s="72"/>
      <c r="B6" s="17"/>
      <c r="C6" s="18" t="s">
        <v>41</v>
      </c>
      <c r="D6" s="17" t="s">
        <v>42</v>
      </c>
      <c r="E6" s="26" t="s">
        <v>47</v>
      </c>
      <c r="F6" s="20">
        <v>25.46</v>
      </c>
      <c r="G6" s="119">
        <v>240.8</v>
      </c>
      <c r="H6" s="104">
        <v>11.6</v>
      </c>
      <c r="I6" s="104">
        <v>17</v>
      </c>
      <c r="J6" s="104">
        <v>10</v>
      </c>
      <c r="K6" s="16"/>
      <c r="L6" s="16"/>
    </row>
    <row r="7" spans="1:13" ht="15.75" x14ac:dyDescent="0.25">
      <c r="A7" s="72"/>
      <c r="B7" s="17"/>
      <c r="C7" s="18" t="s">
        <v>49</v>
      </c>
      <c r="D7" s="17" t="s">
        <v>50</v>
      </c>
      <c r="E7" s="26" t="s">
        <v>59</v>
      </c>
      <c r="F7" s="20">
        <v>3.19</v>
      </c>
      <c r="G7" s="103">
        <v>93.87</v>
      </c>
      <c r="H7" s="120">
        <v>1.79</v>
      </c>
      <c r="I7" s="120">
        <v>3.68</v>
      </c>
      <c r="J7" s="120">
        <v>13.44</v>
      </c>
      <c r="K7" s="108"/>
      <c r="L7" s="16"/>
    </row>
    <row r="8" spans="1:13" ht="15.75" x14ac:dyDescent="0.25">
      <c r="A8" s="72"/>
      <c r="B8" s="18"/>
      <c r="C8" s="18" t="s">
        <v>38</v>
      </c>
      <c r="D8" s="18" t="s">
        <v>43</v>
      </c>
      <c r="E8" s="26" t="s">
        <v>27</v>
      </c>
      <c r="F8" s="20">
        <v>5.16</v>
      </c>
      <c r="G8" s="119">
        <v>114.6</v>
      </c>
      <c r="H8" s="52">
        <v>0.16</v>
      </c>
      <c r="I8" s="52">
        <v>0.16</v>
      </c>
      <c r="J8" s="52">
        <v>27.88</v>
      </c>
      <c r="K8" s="16"/>
      <c r="L8" s="16"/>
    </row>
    <row r="9" spans="1:13" ht="15.75" x14ac:dyDescent="0.25">
      <c r="A9" s="72"/>
      <c r="B9" s="24"/>
      <c r="C9" s="24"/>
      <c r="D9" s="24" t="s">
        <v>39</v>
      </c>
      <c r="E9" s="38" t="s">
        <v>26</v>
      </c>
      <c r="F9" s="25">
        <v>4.8</v>
      </c>
      <c r="G9" s="102">
        <v>122.5</v>
      </c>
      <c r="H9" s="104">
        <v>1.75</v>
      </c>
      <c r="I9" s="104">
        <v>2.1</v>
      </c>
      <c r="J9" s="19">
        <v>24.15</v>
      </c>
      <c r="K9" s="16"/>
      <c r="L9" s="16"/>
    </row>
    <row r="10" spans="1:13" ht="16.5" thickBot="1" x14ac:dyDescent="0.3">
      <c r="A10" s="72"/>
      <c r="B10" s="24"/>
      <c r="C10" s="24"/>
      <c r="D10" s="24" t="s">
        <v>4</v>
      </c>
      <c r="E10" s="38" t="s">
        <v>25</v>
      </c>
      <c r="F10" s="25">
        <v>0.81</v>
      </c>
      <c r="G10" s="118">
        <v>46</v>
      </c>
      <c r="H10" s="137">
        <v>1.7</v>
      </c>
      <c r="I10" s="137">
        <v>0.3</v>
      </c>
      <c r="J10" s="138">
        <v>9</v>
      </c>
      <c r="K10" s="16"/>
      <c r="L10" s="16"/>
    </row>
    <row r="11" spans="1:13" s="2" customFormat="1" ht="16.5" thickBot="1" x14ac:dyDescent="0.3">
      <c r="A11" s="73"/>
      <c r="B11" s="30"/>
      <c r="C11" s="31"/>
      <c r="D11" s="32"/>
      <c r="E11" s="39"/>
      <c r="F11" s="33">
        <f>F5+F6+F7+F8+F9+F10</f>
        <v>43</v>
      </c>
      <c r="G11" s="101">
        <f>SUM(G5:G10)</f>
        <v>654.01</v>
      </c>
      <c r="H11" s="139">
        <f>SUM(H5:H10)</f>
        <v>17.79</v>
      </c>
      <c r="I11" s="139">
        <f>SUM(I5:I10)</f>
        <v>25.19</v>
      </c>
      <c r="J11" s="140">
        <f>SUM(J5:J10)</f>
        <v>84.47</v>
      </c>
      <c r="K11" s="53"/>
      <c r="L11" s="53"/>
      <c r="M11" s="100"/>
    </row>
    <row r="12" spans="1:13" s="2" customFormat="1" ht="15.75" x14ac:dyDescent="0.25">
      <c r="A12" s="71" t="s">
        <v>23</v>
      </c>
      <c r="B12" s="22"/>
      <c r="C12" s="133"/>
      <c r="D12" s="22"/>
      <c r="E12" s="27"/>
      <c r="F12" s="23"/>
      <c r="G12"/>
      <c r="H12" s="23"/>
      <c r="I12" s="23"/>
      <c r="J12" s="42"/>
      <c r="K12" s="53"/>
      <c r="L12" s="53"/>
    </row>
    <row r="13" spans="1:13" s="2" customFormat="1" ht="15.75" x14ac:dyDescent="0.25">
      <c r="A13" s="72"/>
      <c r="B13" s="22"/>
      <c r="C13" s="18" t="s">
        <v>41</v>
      </c>
      <c r="D13" s="17" t="s">
        <v>42</v>
      </c>
      <c r="E13" s="26" t="s">
        <v>29</v>
      </c>
      <c r="F13" s="23">
        <v>16.97</v>
      </c>
      <c r="G13" s="103">
        <v>137.6</v>
      </c>
      <c r="H13" s="120">
        <v>6.6</v>
      </c>
      <c r="I13" s="120">
        <v>9.6999999999999993</v>
      </c>
      <c r="J13" s="120">
        <v>5.7</v>
      </c>
      <c r="K13" s="53"/>
      <c r="L13" s="53"/>
    </row>
    <row r="14" spans="1:13" s="2" customFormat="1" ht="15.75" x14ac:dyDescent="0.25">
      <c r="A14" s="72"/>
      <c r="B14" s="22"/>
      <c r="C14" s="18" t="s">
        <v>49</v>
      </c>
      <c r="D14" s="17" t="s">
        <v>50</v>
      </c>
      <c r="E14" s="26" t="s">
        <v>60</v>
      </c>
      <c r="F14" s="23">
        <v>4.0599999999999996</v>
      </c>
      <c r="G14" s="119">
        <v>80.5</v>
      </c>
      <c r="H14" s="52">
        <v>1.53</v>
      </c>
      <c r="I14" s="52">
        <v>3.15</v>
      </c>
      <c r="J14" s="52">
        <v>11.52</v>
      </c>
      <c r="K14" s="53"/>
      <c r="L14" s="53"/>
    </row>
    <row r="15" spans="1:13" s="2" customFormat="1" ht="15.75" x14ac:dyDescent="0.25">
      <c r="A15" s="72"/>
      <c r="B15" s="128"/>
      <c r="C15" s="18"/>
      <c r="D15" s="24" t="s">
        <v>4</v>
      </c>
      <c r="E15" s="38" t="s">
        <v>25</v>
      </c>
      <c r="F15" s="25">
        <v>0.81</v>
      </c>
      <c r="G15" s="118">
        <v>46</v>
      </c>
      <c r="H15" s="104">
        <v>1.7</v>
      </c>
      <c r="I15" s="104">
        <v>0.3</v>
      </c>
      <c r="J15" s="19">
        <v>9</v>
      </c>
      <c r="K15" s="53"/>
      <c r="L15" s="53"/>
    </row>
    <row r="16" spans="1:13" ht="16.5" thickBot="1" x14ac:dyDescent="0.3">
      <c r="A16" s="72"/>
      <c r="B16" s="24"/>
      <c r="C16" s="24" t="s">
        <v>38</v>
      </c>
      <c r="D16" s="18" t="s">
        <v>43</v>
      </c>
      <c r="E16" s="26" t="s">
        <v>27</v>
      </c>
      <c r="F16" s="20">
        <v>5.16</v>
      </c>
      <c r="G16" s="119">
        <v>114.6</v>
      </c>
      <c r="H16" s="52">
        <v>0.16</v>
      </c>
      <c r="I16" s="52">
        <v>0.16</v>
      </c>
      <c r="J16" s="52">
        <v>27.88</v>
      </c>
      <c r="K16" s="16"/>
      <c r="L16" s="16"/>
    </row>
    <row r="17" spans="1:20" ht="16.5" thickBot="1" x14ac:dyDescent="0.3">
      <c r="A17" s="72"/>
      <c r="B17" s="34"/>
      <c r="C17" s="28"/>
      <c r="D17" s="29"/>
      <c r="E17" s="40"/>
      <c r="F17" s="33">
        <f>SUM(F12:F16)</f>
        <v>26.999999999999996</v>
      </c>
      <c r="G17" s="117">
        <f>SUM(G12:G16)</f>
        <v>378.70000000000005</v>
      </c>
      <c r="H17" s="135">
        <f>SUM(H13:H16)</f>
        <v>9.9899999999999984</v>
      </c>
      <c r="I17" s="135">
        <f>SUM(I13:I16)</f>
        <v>13.31</v>
      </c>
      <c r="J17" s="136">
        <f>SUM(J13:J16)</f>
        <v>54.099999999999994</v>
      </c>
      <c r="K17" s="16"/>
      <c r="L17" s="16"/>
    </row>
    <row r="18" spans="1:20" ht="31.5" x14ac:dyDescent="0.25">
      <c r="A18" s="74" t="s">
        <v>44</v>
      </c>
      <c r="B18" s="22"/>
      <c r="C18" s="24" t="s">
        <v>38</v>
      </c>
      <c r="D18" s="18" t="s">
        <v>43</v>
      </c>
      <c r="E18" s="26" t="s">
        <v>27</v>
      </c>
      <c r="F18" s="20">
        <v>5.16</v>
      </c>
      <c r="G18" s="119">
        <v>114.6</v>
      </c>
      <c r="H18" s="52">
        <v>0.16</v>
      </c>
      <c r="I18" s="52">
        <v>0.16</v>
      </c>
      <c r="J18" s="52">
        <v>27.88</v>
      </c>
      <c r="K18" s="16"/>
      <c r="L18" s="16"/>
    </row>
    <row r="19" spans="1:20" ht="15.75" x14ac:dyDescent="0.25">
      <c r="A19" s="72"/>
      <c r="B19" s="17"/>
      <c r="C19" s="18"/>
      <c r="D19" s="18" t="s">
        <v>5</v>
      </c>
      <c r="E19" s="27" t="s">
        <v>61</v>
      </c>
      <c r="F19" s="23">
        <v>1.84</v>
      </c>
      <c r="G19" s="119">
        <v>53.35</v>
      </c>
      <c r="H19" s="52">
        <v>0.66</v>
      </c>
      <c r="I19" s="52">
        <v>2.6</v>
      </c>
      <c r="J19" s="52">
        <v>6.9</v>
      </c>
      <c r="K19" s="16"/>
      <c r="L19" s="16"/>
    </row>
    <row r="20" spans="1:20" ht="16.5" thickBot="1" x14ac:dyDescent="0.3">
      <c r="A20" s="72"/>
      <c r="B20" s="43"/>
      <c r="C20" s="24"/>
      <c r="D20" s="24"/>
      <c r="E20" s="38"/>
      <c r="F20" s="25"/>
      <c r="G20" s="118"/>
      <c r="H20" s="137"/>
      <c r="I20" s="137"/>
      <c r="J20" s="138"/>
      <c r="K20" s="16"/>
      <c r="L20" s="16"/>
    </row>
    <row r="21" spans="1:20" s="2" customFormat="1" ht="16.5" thickBot="1" x14ac:dyDescent="0.3">
      <c r="A21" s="153"/>
      <c r="B21" s="44"/>
      <c r="C21" s="45"/>
      <c r="D21" s="29"/>
      <c r="E21" s="40"/>
      <c r="F21" s="33">
        <f>SUM(F18:F20)</f>
        <v>7</v>
      </c>
      <c r="G21" s="117">
        <f>SUM(G18:G20)</f>
        <v>167.95</v>
      </c>
      <c r="H21" s="135">
        <f>SUM(H18:H20)</f>
        <v>0.82000000000000006</v>
      </c>
      <c r="I21" s="135">
        <f>SUM(I18:I20)</f>
        <v>2.7600000000000002</v>
      </c>
      <c r="J21" s="136">
        <f>SUM(J18:J20)</f>
        <v>34.78</v>
      </c>
      <c r="K21" s="21"/>
      <c r="L21" s="21"/>
    </row>
    <row r="22" spans="1:20" ht="34.5" customHeight="1" x14ac:dyDescent="0.2">
      <c r="A22" s="80" t="s">
        <v>30</v>
      </c>
      <c r="B22" s="5"/>
      <c r="C22" s="14" t="s">
        <v>28</v>
      </c>
      <c r="D22" s="7" t="s">
        <v>40</v>
      </c>
      <c r="E22" s="37" t="s">
        <v>51</v>
      </c>
      <c r="F22" s="15">
        <v>3.58</v>
      </c>
      <c r="G22">
        <v>36.24</v>
      </c>
      <c r="H22" s="20">
        <v>0.79</v>
      </c>
      <c r="I22" s="20">
        <v>1.95</v>
      </c>
      <c r="J22" s="87" t="s">
        <v>52</v>
      </c>
      <c r="K22" s="3"/>
      <c r="L22" s="3"/>
      <c r="O22" s="3"/>
      <c r="P22" s="3"/>
      <c r="Q22" s="3"/>
      <c r="R22" s="3"/>
      <c r="S22" s="3"/>
      <c r="T22" s="3"/>
    </row>
    <row r="23" spans="1:20" ht="12.75" customHeight="1" x14ac:dyDescent="0.2">
      <c r="A23" s="79"/>
      <c r="B23" s="48"/>
      <c r="C23" s="18" t="s">
        <v>41</v>
      </c>
      <c r="D23" s="17" t="s">
        <v>42</v>
      </c>
      <c r="E23" s="26" t="s">
        <v>48</v>
      </c>
      <c r="F23" s="20">
        <v>15.27</v>
      </c>
      <c r="G23" s="119">
        <v>240.8</v>
      </c>
      <c r="H23" s="104">
        <v>11.6</v>
      </c>
      <c r="I23" s="104">
        <v>17</v>
      </c>
      <c r="J23" s="104">
        <v>10</v>
      </c>
      <c r="K23" s="3"/>
      <c r="L23" s="3"/>
    </row>
    <row r="24" spans="1:20" ht="12.75" customHeight="1" x14ac:dyDescent="0.2">
      <c r="A24" s="79"/>
      <c r="B24" s="48"/>
      <c r="C24" s="18" t="s">
        <v>49</v>
      </c>
      <c r="D24" s="17" t="s">
        <v>50</v>
      </c>
      <c r="E24" s="26" t="s">
        <v>66</v>
      </c>
      <c r="F24" s="20">
        <v>2.68</v>
      </c>
      <c r="G24" s="103">
        <v>93.87</v>
      </c>
      <c r="H24" s="120">
        <v>1.79</v>
      </c>
      <c r="I24" s="120">
        <v>3.68</v>
      </c>
      <c r="J24" s="120">
        <v>13.44</v>
      </c>
      <c r="K24" s="3"/>
      <c r="L24" s="3"/>
    </row>
    <row r="25" spans="1:20" ht="12.75" customHeight="1" x14ac:dyDescent="0.2">
      <c r="A25" s="79"/>
      <c r="B25" s="49"/>
      <c r="C25" s="18" t="s">
        <v>22</v>
      </c>
      <c r="D25" s="18" t="s">
        <v>0</v>
      </c>
      <c r="E25" s="27" t="s">
        <v>6</v>
      </c>
      <c r="F25" s="23">
        <v>1.48</v>
      </c>
      <c r="G25" s="119">
        <v>60</v>
      </c>
      <c r="H25" s="52">
        <v>7.0000000000000007E-2</v>
      </c>
      <c r="I25" s="52">
        <v>0.02</v>
      </c>
      <c r="J25" s="52">
        <v>15</v>
      </c>
      <c r="K25" s="3"/>
      <c r="L25" s="3"/>
    </row>
    <row r="26" spans="1:20" ht="15.75" x14ac:dyDescent="0.25">
      <c r="A26" s="79"/>
      <c r="B26" s="55"/>
      <c r="C26" s="48"/>
      <c r="D26" s="24" t="s">
        <v>4</v>
      </c>
      <c r="E26" s="38" t="s">
        <v>25</v>
      </c>
      <c r="F26" s="25">
        <v>0.81</v>
      </c>
      <c r="G26" s="118">
        <v>46</v>
      </c>
      <c r="H26" s="104">
        <v>1.7</v>
      </c>
      <c r="I26" s="104">
        <v>0.3</v>
      </c>
      <c r="J26" s="19">
        <v>9</v>
      </c>
      <c r="K26" s="3"/>
      <c r="L26" s="3"/>
    </row>
    <row r="27" spans="1:20" ht="16.5" customHeight="1" thickBot="1" x14ac:dyDescent="0.3">
      <c r="A27" s="79"/>
      <c r="B27" s="65"/>
      <c r="C27" s="24"/>
      <c r="D27" s="24"/>
      <c r="E27" s="38"/>
      <c r="F27" s="25"/>
      <c r="G27" s="118"/>
      <c r="H27" s="137"/>
      <c r="I27" s="137"/>
      <c r="J27" s="138"/>
      <c r="K27" s="3"/>
      <c r="L27" s="3"/>
    </row>
    <row r="28" spans="1:20" ht="16.5" thickBot="1" x14ac:dyDescent="0.3">
      <c r="A28" s="70"/>
      <c r="B28" s="63"/>
      <c r="C28" s="62"/>
      <c r="D28" s="62"/>
      <c r="E28" s="61"/>
      <c r="F28" s="60">
        <f>SUM(F22:F27)</f>
        <v>23.82</v>
      </c>
      <c r="G28" s="116">
        <f>SUM(G22:G27)</f>
        <v>476.91</v>
      </c>
      <c r="H28" s="147">
        <f>SUM(H22:H27)</f>
        <v>15.95</v>
      </c>
      <c r="I28" s="147">
        <f>SUM(I22:I27)</f>
        <v>22.95</v>
      </c>
      <c r="J28" s="148">
        <f>SUM(J22:J27)</f>
        <v>47.44</v>
      </c>
      <c r="K28" s="3"/>
      <c r="L28" s="3"/>
    </row>
    <row r="29" spans="1:20" ht="31.5" x14ac:dyDescent="0.25">
      <c r="A29" s="75" t="s">
        <v>31</v>
      </c>
      <c r="B29" s="64"/>
      <c r="C29" s="14" t="s">
        <v>53</v>
      </c>
      <c r="D29" s="7" t="s">
        <v>2</v>
      </c>
      <c r="E29" s="37" t="s">
        <v>24</v>
      </c>
      <c r="F29" s="15">
        <v>2.97</v>
      </c>
      <c r="G29" s="158">
        <v>117</v>
      </c>
      <c r="H29" s="20">
        <v>2.39</v>
      </c>
      <c r="I29" s="20">
        <v>5.08</v>
      </c>
      <c r="J29" s="87" t="s">
        <v>54</v>
      </c>
      <c r="K29" s="3"/>
      <c r="L29" s="3"/>
    </row>
    <row r="30" spans="1:20" ht="15.75" x14ac:dyDescent="0.25">
      <c r="A30" s="56"/>
      <c r="B30" s="56"/>
      <c r="C30" s="18" t="s">
        <v>55</v>
      </c>
      <c r="D30" s="17" t="s">
        <v>56</v>
      </c>
      <c r="E30" s="26" t="s">
        <v>65</v>
      </c>
      <c r="F30" s="20">
        <v>17.93</v>
      </c>
      <c r="G30" s="119">
        <v>272.77</v>
      </c>
      <c r="H30" s="104">
        <v>12.6</v>
      </c>
      <c r="I30" s="104">
        <v>13.8</v>
      </c>
      <c r="J30" s="104">
        <v>24.5</v>
      </c>
      <c r="K30" s="3"/>
      <c r="L30" s="3"/>
    </row>
    <row r="31" spans="1:20" ht="15.75" x14ac:dyDescent="0.25">
      <c r="A31" s="56"/>
      <c r="B31" s="56"/>
      <c r="C31" s="24" t="s">
        <v>38</v>
      </c>
      <c r="D31" s="18" t="s">
        <v>43</v>
      </c>
      <c r="E31" s="26" t="s">
        <v>27</v>
      </c>
      <c r="F31" s="20">
        <v>5.16</v>
      </c>
      <c r="G31" s="119">
        <v>114.6</v>
      </c>
      <c r="H31" s="52">
        <v>0.16</v>
      </c>
      <c r="I31" s="52">
        <v>0.16</v>
      </c>
      <c r="J31" s="52">
        <v>27.88</v>
      </c>
      <c r="K31" s="3"/>
      <c r="L31" s="3"/>
    </row>
    <row r="32" spans="1:20" ht="15.75" x14ac:dyDescent="0.25">
      <c r="A32" s="4"/>
      <c r="B32" s="56"/>
      <c r="C32" s="18"/>
      <c r="D32" s="48" t="s">
        <v>1</v>
      </c>
      <c r="E32" s="47" t="s">
        <v>25</v>
      </c>
      <c r="F32" s="48">
        <v>1.31</v>
      </c>
      <c r="G32" s="112">
        <v>56</v>
      </c>
      <c r="H32" s="105">
        <v>1.6</v>
      </c>
      <c r="I32" s="105">
        <v>0.6</v>
      </c>
      <c r="J32" s="105">
        <v>10.8</v>
      </c>
      <c r="K32" s="3"/>
      <c r="L32" s="3"/>
    </row>
    <row r="33" spans="1:10" ht="15" x14ac:dyDescent="0.2">
      <c r="A33" s="1"/>
      <c r="B33" s="4"/>
      <c r="C33" s="48"/>
      <c r="D33" s="69" t="s">
        <v>4</v>
      </c>
      <c r="E33" s="38" t="s">
        <v>25</v>
      </c>
      <c r="F33" s="25">
        <v>0.81</v>
      </c>
      <c r="G33" s="118">
        <v>46</v>
      </c>
      <c r="H33" s="104">
        <v>1.7</v>
      </c>
      <c r="I33" s="104">
        <v>0.3</v>
      </c>
      <c r="J33" s="19">
        <v>9</v>
      </c>
    </row>
    <row r="34" spans="1:10" ht="13.5" thickBot="1" x14ac:dyDescent="0.25">
      <c r="A34" s="1"/>
      <c r="B34" s="66"/>
      <c r="C34" s="50"/>
      <c r="D34" s="69"/>
      <c r="E34" s="38"/>
      <c r="F34" s="25"/>
      <c r="G34" s="118"/>
      <c r="H34" s="137"/>
      <c r="I34" s="137"/>
      <c r="J34" s="138"/>
    </row>
    <row r="35" spans="1:10" ht="13.5" thickBot="1" x14ac:dyDescent="0.25">
      <c r="A35" s="88"/>
      <c r="B35" s="90"/>
      <c r="C35" s="84"/>
      <c r="D35" s="85"/>
      <c r="E35" s="86"/>
      <c r="F35" s="85">
        <f>SUM(F29:F34)</f>
        <v>28.179999999999996</v>
      </c>
      <c r="G35" s="96">
        <f>SUM(G29:G34)</f>
        <v>606.37</v>
      </c>
      <c r="H35" s="85">
        <f>SUM(H29:H34)</f>
        <v>18.45</v>
      </c>
      <c r="I35" s="85">
        <f>SUM(I29:I34)</f>
        <v>19.940000000000005</v>
      </c>
      <c r="J35" s="146">
        <f>SUM(J29:J34)</f>
        <v>72.179999999999993</v>
      </c>
    </row>
    <row r="36" spans="1:10" ht="15.75" thickBot="1" x14ac:dyDescent="0.3">
      <c r="B36" s="90"/>
      <c r="C36" s="59"/>
      <c r="D36" s="59"/>
      <c r="E36" s="91"/>
      <c r="F36" s="149">
        <f>F28+F35</f>
        <v>52</v>
      </c>
      <c r="G36" s="98"/>
      <c r="H36" s="59"/>
      <c r="I36" s="59"/>
      <c r="J36" s="145"/>
    </row>
    <row r="37" spans="1:10" ht="31.5" customHeight="1" x14ac:dyDescent="0.2">
      <c r="A37" s="76" t="s">
        <v>32</v>
      </c>
      <c r="B37" s="8"/>
      <c r="C37" s="133"/>
      <c r="D37" s="133" t="s">
        <v>57</v>
      </c>
      <c r="E37" s="27" t="s">
        <v>58</v>
      </c>
      <c r="F37" s="23">
        <v>18.72</v>
      </c>
      <c r="G37" s="141">
        <v>140</v>
      </c>
      <c r="H37" s="142">
        <v>5.6</v>
      </c>
      <c r="I37" s="142">
        <v>6.4</v>
      </c>
      <c r="J37" s="142">
        <v>16</v>
      </c>
    </row>
    <row r="38" spans="1:10" ht="12.75" customHeight="1" x14ac:dyDescent="0.2">
      <c r="A38" s="77"/>
      <c r="B38" s="1"/>
      <c r="C38" s="48"/>
      <c r="D38" s="6" t="s">
        <v>5</v>
      </c>
      <c r="E38" s="54" t="s">
        <v>26</v>
      </c>
      <c r="F38" s="6">
        <v>5.0999999999999996</v>
      </c>
      <c r="G38" s="110">
        <v>160.05000000000001</v>
      </c>
      <c r="H38" s="1">
        <v>2.04</v>
      </c>
      <c r="I38" s="1">
        <v>7.7</v>
      </c>
      <c r="J38" s="1">
        <v>20.63</v>
      </c>
    </row>
    <row r="39" spans="1:10" ht="13.5" customHeight="1" thickBot="1" x14ac:dyDescent="0.25">
      <c r="A39" s="77"/>
      <c r="B39" s="66"/>
      <c r="C39" s="50"/>
      <c r="D39" s="50"/>
      <c r="E39" s="67"/>
      <c r="F39" s="50"/>
      <c r="G39" s="109"/>
      <c r="H39" s="1"/>
      <c r="I39" s="1"/>
      <c r="J39" s="1"/>
    </row>
    <row r="40" spans="1:10" ht="13.5" customHeight="1" thickBot="1" x14ac:dyDescent="0.25">
      <c r="A40" s="78"/>
      <c r="B40" s="90"/>
      <c r="C40" s="59"/>
      <c r="D40" s="59"/>
      <c r="E40" s="91"/>
      <c r="F40" s="92">
        <f>SUM(F37:F39)</f>
        <v>23.82</v>
      </c>
      <c r="G40" s="154">
        <f>G37+G38+G39</f>
        <v>300.05</v>
      </c>
      <c r="H40" s="154">
        <f>H37+H38+H39</f>
        <v>7.64</v>
      </c>
      <c r="I40" s="154">
        <f>I37+I38+I39</f>
        <v>14.100000000000001</v>
      </c>
      <c r="J40" s="154">
        <f>J37+J38+J39</f>
        <v>36.629999999999995</v>
      </c>
    </row>
    <row r="41" spans="1:10" ht="15" x14ac:dyDescent="0.25">
      <c r="A41" s="1"/>
      <c r="B41" s="8"/>
      <c r="C41" s="8"/>
      <c r="D41" s="8"/>
      <c r="E41" s="89"/>
      <c r="F41" s="152">
        <f>F40+F35</f>
        <v>52</v>
      </c>
      <c r="G41" s="97"/>
      <c r="H41" s="1"/>
      <c r="I41" s="1"/>
      <c r="J41" s="1"/>
    </row>
    <row r="42" spans="1:10" ht="15.75" thickBot="1" x14ac:dyDescent="0.3">
      <c r="A42" s="55" t="s">
        <v>33</v>
      </c>
      <c r="B42" s="1"/>
      <c r="C42" s="57"/>
      <c r="D42" s="57"/>
      <c r="E42" s="58"/>
      <c r="F42" s="57"/>
      <c r="G42" s="115"/>
      <c r="H42" s="1"/>
      <c r="I42" s="1"/>
      <c r="J42" s="1"/>
    </row>
    <row r="43" spans="1:10" x14ac:dyDescent="0.2">
      <c r="A43" s="1"/>
      <c r="B43" s="1"/>
      <c r="C43" s="14" t="s">
        <v>53</v>
      </c>
      <c r="D43" s="7" t="s">
        <v>2</v>
      </c>
      <c r="E43" s="37" t="s">
        <v>24</v>
      </c>
      <c r="F43" s="15">
        <v>2.97</v>
      </c>
      <c r="G43" s="158">
        <v>117</v>
      </c>
      <c r="H43" s="20">
        <v>2.39</v>
      </c>
      <c r="I43" s="20">
        <v>5.08</v>
      </c>
      <c r="J43" s="87" t="s">
        <v>54</v>
      </c>
    </row>
    <row r="44" spans="1:10" x14ac:dyDescent="0.2">
      <c r="A44" s="1"/>
      <c r="B44" s="1"/>
      <c r="C44" s="18" t="s">
        <v>55</v>
      </c>
      <c r="D44" s="17" t="s">
        <v>56</v>
      </c>
      <c r="E44" s="46" t="s">
        <v>64</v>
      </c>
      <c r="F44" s="49">
        <v>21.85</v>
      </c>
      <c r="G44" s="113">
        <v>303</v>
      </c>
      <c r="H44" s="1">
        <v>14</v>
      </c>
      <c r="I44" s="1">
        <v>15.3</v>
      </c>
      <c r="J44" s="1">
        <v>272</v>
      </c>
    </row>
    <row r="45" spans="1:10" x14ac:dyDescent="0.2">
      <c r="A45" s="1"/>
      <c r="B45" s="1"/>
      <c r="C45" s="18" t="s">
        <v>22</v>
      </c>
      <c r="D45" s="18" t="s">
        <v>0</v>
      </c>
      <c r="E45" s="27" t="s">
        <v>6</v>
      </c>
      <c r="F45" s="23">
        <v>1.48</v>
      </c>
      <c r="G45" s="119">
        <v>60</v>
      </c>
      <c r="H45" s="52">
        <v>7.0000000000000007E-2</v>
      </c>
      <c r="I45" s="52">
        <v>0.02</v>
      </c>
      <c r="J45" s="52">
        <v>15</v>
      </c>
    </row>
    <row r="46" spans="1:10" x14ac:dyDescent="0.2">
      <c r="A46" s="1"/>
      <c r="B46" s="1"/>
      <c r="C46" s="48"/>
      <c r="D46" s="48" t="s">
        <v>1</v>
      </c>
      <c r="E46" s="47" t="s">
        <v>25</v>
      </c>
      <c r="F46" s="48">
        <v>1.31</v>
      </c>
      <c r="G46" s="112">
        <v>56</v>
      </c>
      <c r="H46" s="105">
        <v>1.6</v>
      </c>
      <c r="I46" s="105">
        <v>0.6</v>
      </c>
      <c r="J46" s="105">
        <v>10.8</v>
      </c>
    </row>
    <row r="47" spans="1:10" ht="13.5" thickBot="1" x14ac:dyDescent="0.25">
      <c r="A47" s="1"/>
      <c r="B47" s="1"/>
      <c r="C47" s="50"/>
      <c r="D47" s="69" t="s">
        <v>4</v>
      </c>
      <c r="E47" s="38" t="s">
        <v>25</v>
      </c>
      <c r="F47" s="25">
        <v>0.81</v>
      </c>
      <c r="G47" s="118">
        <v>46</v>
      </c>
      <c r="H47" s="104">
        <v>1.7</v>
      </c>
      <c r="I47" s="104">
        <v>0.3</v>
      </c>
      <c r="J47" s="19">
        <v>9</v>
      </c>
    </row>
    <row r="48" spans="1:10" ht="13.5" thickBot="1" x14ac:dyDescent="0.25">
      <c r="A48" s="88"/>
      <c r="B48" s="90"/>
      <c r="C48" s="59"/>
      <c r="D48" s="59"/>
      <c r="E48" s="91"/>
      <c r="F48" s="85">
        <f>SUM(F42:F47)</f>
        <v>28.419999999999998</v>
      </c>
      <c r="G48" s="96">
        <f>SUM(G43:G47)</f>
        <v>582</v>
      </c>
      <c r="H48" s="99">
        <f>SUM(H43:H47)</f>
        <v>19.760000000000002</v>
      </c>
      <c r="I48" s="99">
        <f>SUM(I43:I47)</f>
        <v>21.300000000000004</v>
      </c>
      <c r="J48" s="99">
        <f>SUM(J43:J47)</f>
        <v>306.8</v>
      </c>
    </row>
    <row r="49" spans="1:12" ht="15" customHeight="1" x14ac:dyDescent="0.2">
      <c r="A49" s="164" t="s">
        <v>34</v>
      </c>
      <c r="B49" s="8"/>
      <c r="C49" s="5"/>
      <c r="D49" s="94" t="s">
        <v>5</v>
      </c>
      <c r="E49" s="95" t="s">
        <v>26</v>
      </c>
      <c r="F49" s="94">
        <v>5.0999999999999996</v>
      </c>
      <c r="G49" s="110">
        <v>160.05000000000001</v>
      </c>
      <c r="H49" s="1">
        <v>2.04</v>
      </c>
      <c r="I49" s="1">
        <v>7.7</v>
      </c>
      <c r="J49" s="1">
        <v>20.63</v>
      </c>
      <c r="K49" s="132"/>
    </row>
    <row r="50" spans="1:12" x14ac:dyDescent="0.2">
      <c r="A50" s="165"/>
      <c r="B50" s="1"/>
      <c r="C50" s="18" t="s">
        <v>22</v>
      </c>
      <c r="D50" s="18" t="s">
        <v>0</v>
      </c>
      <c r="E50" s="27" t="s">
        <v>6</v>
      </c>
      <c r="F50" s="23">
        <v>1.48</v>
      </c>
      <c r="G50" s="119">
        <v>60</v>
      </c>
      <c r="H50" s="52">
        <v>7.0000000000000007E-2</v>
      </c>
      <c r="I50" s="52">
        <v>0.02</v>
      </c>
      <c r="J50" s="52">
        <v>15</v>
      </c>
    </row>
    <row r="51" spans="1:12" ht="13.5" thickBot="1" x14ac:dyDescent="0.25">
      <c r="A51" s="165"/>
      <c r="B51" s="66"/>
      <c r="C51" s="66"/>
      <c r="D51" s="66"/>
      <c r="E51" s="93"/>
      <c r="F51" s="66">
        <f>SUM(F49:F50)</f>
        <v>6.58</v>
      </c>
      <c r="G51" s="155">
        <f>G49+G50</f>
        <v>220.05</v>
      </c>
      <c r="H51" s="155">
        <f>H49+H50</f>
        <v>2.11</v>
      </c>
      <c r="I51" s="155">
        <f>I49+I50</f>
        <v>7.72</v>
      </c>
      <c r="J51" s="155">
        <f>J49+J50</f>
        <v>35.629999999999995</v>
      </c>
    </row>
    <row r="52" spans="1:12" ht="15.75" thickBot="1" x14ac:dyDescent="0.3">
      <c r="A52" s="166"/>
      <c r="B52" s="90"/>
      <c r="C52" s="59"/>
      <c r="D52" s="59"/>
      <c r="E52" s="91"/>
      <c r="F52" s="150">
        <f>F48+F51</f>
        <v>35</v>
      </c>
      <c r="G52" s="154">
        <f>G48+G51</f>
        <v>802.05</v>
      </c>
      <c r="H52" s="154">
        <f>H48+H51</f>
        <v>21.87</v>
      </c>
      <c r="I52" s="154">
        <f>I48+I51</f>
        <v>29.020000000000003</v>
      </c>
      <c r="J52" s="154">
        <f>J48+J51</f>
        <v>342.43</v>
      </c>
    </row>
    <row r="53" spans="1:12" ht="15" customHeight="1" x14ac:dyDescent="0.2">
      <c r="A53" s="164" t="s">
        <v>35</v>
      </c>
      <c r="B53" s="8"/>
      <c r="C53" s="14" t="s">
        <v>28</v>
      </c>
      <c r="D53" s="7" t="s">
        <v>40</v>
      </c>
      <c r="E53" s="37" t="s">
        <v>51</v>
      </c>
      <c r="F53" s="15">
        <v>3.58</v>
      </c>
      <c r="G53" s="159">
        <v>36.24</v>
      </c>
      <c r="H53" s="15">
        <v>0.79</v>
      </c>
      <c r="I53" s="15">
        <v>1.95</v>
      </c>
      <c r="J53" s="160" t="s">
        <v>52</v>
      </c>
    </row>
    <row r="54" spans="1:12" ht="12.75" customHeight="1" x14ac:dyDescent="0.2">
      <c r="A54" s="165"/>
      <c r="B54" s="1"/>
      <c r="C54" s="133" t="s">
        <v>53</v>
      </c>
      <c r="D54" s="22" t="s">
        <v>2</v>
      </c>
      <c r="E54" s="27" t="s">
        <v>24</v>
      </c>
      <c r="F54" s="23">
        <v>2.97</v>
      </c>
      <c r="G54" s="158">
        <v>117</v>
      </c>
      <c r="H54" s="23">
        <v>2.39</v>
      </c>
      <c r="I54" s="23">
        <v>5.08</v>
      </c>
      <c r="J54" s="42" t="s">
        <v>54</v>
      </c>
    </row>
    <row r="55" spans="1:12" ht="12.75" customHeight="1" x14ac:dyDescent="0.2">
      <c r="A55" s="165"/>
      <c r="B55" s="1"/>
      <c r="C55" s="18" t="s">
        <v>55</v>
      </c>
      <c r="D55" s="17" t="s">
        <v>56</v>
      </c>
      <c r="E55" s="26" t="s">
        <v>63</v>
      </c>
      <c r="F55" s="20">
        <v>24.37</v>
      </c>
      <c r="G55" s="119">
        <v>315</v>
      </c>
      <c r="H55" s="104">
        <v>14.5</v>
      </c>
      <c r="I55" s="104">
        <v>16</v>
      </c>
      <c r="J55" s="104">
        <v>28.3</v>
      </c>
    </row>
    <row r="56" spans="1:12" ht="12.75" customHeight="1" x14ac:dyDescent="0.2">
      <c r="A56" s="165"/>
      <c r="B56" s="1"/>
      <c r="C56" s="24" t="s">
        <v>38</v>
      </c>
      <c r="D56" s="18" t="s">
        <v>43</v>
      </c>
      <c r="E56" s="26" t="s">
        <v>27</v>
      </c>
      <c r="F56" s="20">
        <v>5.16</v>
      </c>
      <c r="G56" s="119">
        <v>114.6</v>
      </c>
      <c r="H56" s="52">
        <v>0.16</v>
      </c>
      <c r="I56" s="52">
        <v>0.16</v>
      </c>
      <c r="J56" s="52">
        <v>27.88</v>
      </c>
    </row>
    <row r="57" spans="1:12" ht="12.75" customHeight="1" x14ac:dyDescent="0.2">
      <c r="A57" s="165"/>
      <c r="B57" s="1"/>
      <c r="C57" s="48"/>
      <c r="D57" s="48" t="s">
        <v>1</v>
      </c>
      <c r="E57" s="47" t="s">
        <v>25</v>
      </c>
      <c r="F57" s="48">
        <v>1.31</v>
      </c>
      <c r="G57" s="112">
        <v>56</v>
      </c>
      <c r="H57" s="105">
        <v>1.6</v>
      </c>
      <c r="I57" s="105">
        <v>0.6</v>
      </c>
      <c r="J57" s="105">
        <v>10.8</v>
      </c>
    </row>
    <row r="58" spans="1:12" ht="12.75" customHeight="1" x14ac:dyDescent="0.2">
      <c r="A58" s="165"/>
      <c r="B58" s="66"/>
      <c r="C58" s="51"/>
      <c r="D58" s="6" t="s">
        <v>39</v>
      </c>
      <c r="E58" s="54" t="s">
        <v>26</v>
      </c>
      <c r="F58" s="6">
        <v>4.8</v>
      </c>
      <c r="G58" s="110">
        <v>145.5</v>
      </c>
      <c r="H58" s="1">
        <v>2</v>
      </c>
      <c r="I58" s="1">
        <v>7</v>
      </c>
      <c r="J58" s="1">
        <v>18.8</v>
      </c>
    </row>
    <row r="59" spans="1:12" ht="12.75" customHeight="1" thickBot="1" x14ac:dyDescent="0.25">
      <c r="A59" s="165"/>
      <c r="B59" s="66"/>
      <c r="C59" s="50"/>
      <c r="D59" s="69" t="s">
        <v>4</v>
      </c>
      <c r="E59" s="38" t="s">
        <v>25</v>
      </c>
      <c r="F59" s="25">
        <v>0.81</v>
      </c>
      <c r="G59" s="118">
        <v>46</v>
      </c>
      <c r="H59" s="137">
        <v>1.7</v>
      </c>
      <c r="I59" s="137">
        <v>0.3</v>
      </c>
      <c r="J59" s="138">
        <v>9</v>
      </c>
    </row>
    <row r="60" spans="1:12" ht="13.5" customHeight="1" thickBot="1" x14ac:dyDescent="0.3">
      <c r="A60" s="166"/>
      <c r="B60" s="90"/>
      <c r="C60" s="59"/>
      <c r="D60" s="59"/>
      <c r="E60" s="91"/>
      <c r="F60" s="151">
        <f>SUM(F53:F59)</f>
        <v>43</v>
      </c>
      <c r="G60" s="111">
        <f>SUM(G53:G59)</f>
        <v>830.34</v>
      </c>
      <c r="H60" s="68">
        <f>SUM(H53:H59)</f>
        <v>23.14</v>
      </c>
      <c r="I60" s="68">
        <f>SUM(I53:I59)</f>
        <v>31.090000000000003</v>
      </c>
      <c r="J60" s="143">
        <f>SUM(J53:J59)</f>
        <v>94.78</v>
      </c>
    </row>
    <row r="61" spans="1:12" ht="30" customHeight="1" thickBot="1" x14ac:dyDescent="0.25">
      <c r="A61" s="167" t="s">
        <v>36</v>
      </c>
      <c r="B61" s="8"/>
      <c r="C61" s="14" t="s">
        <v>28</v>
      </c>
      <c r="D61" s="7" t="s">
        <v>40</v>
      </c>
      <c r="E61" s="37" t="s">
        <v>51</v>
      </c>
      <c r="F61" s="15">
        <v>3.58</v>
      </c>
      <c r="G61" s="159">
        <v>36.24</v>
      </c>
      <c r="H61" s="15">
        <v>0.79</v>
      </c>
      <c r="I61" s="15">
        <v>1.95</v>
      </c>
      <c r="J61" s="160" t="s">
        <v>52</v>
      </c>
    </row>
    <row r="62" spans="1:12" x14ac:dyDescent="0.2">
      <c r="A62" s="168"/>
      <c r="B62" s="1"/>
      <c r="C62" s="14" t="s">
        <v>53</v>
      </c>
      <c r="D62" s="7" t="s">
        <v>2</v>
      </c>
      <c r="E62" s="37" t="s">
        <v>24</v>
      </c>
      <c r="F62" s="15">
        <v>2.97</v>
      </c>
      <c r="G62" s="158">
        <v>117</v>
      </c>
      <c r="H62" s="20">
        <v>2.39</v>
      </c>
      <c r="I62" s="20">
        <v>5.08</v>
      </c>
      <c r="J62" s="87" t="s">
        <v>54</v>
      </c>
      <c r="K62" s="127"/>
      <c r="L62" s="3"/>
    </row>
    <row r="63" spans="1:12" x14ac:dyDescent="0.2">
      <c r="A63" s="168"/>
      <c r="B63" s="1"/>
      <c r="C63" s="18" t="s">
        <v>55</v>
      </c>
      <c r="D63" s="17" t="s">
        <v>56</v>
      </c>
      <c r="E63" s="46" t="s">
        <v>62</v>
      </c>
      <c r="F63" s="49">
        <v>13.17</v>
      </c>
      <c r="G63">
        <v>252</v>
      </c>
      <c r="H63" s="113">
        <v>11.6</v>
      </c>
      <c r="I63" s="1">
        <v>12.7</v>
      </c>
      <c r="J63" s="1">
        <v>22.6</v>
      </c>
      <c r="K63" s="127"/>
      <c r="L63" s="3"/>
    </row>
    <row r="64" spans="1:12" x14ac:dyDescent="0.2">
      <c r="A64" s="168"/>
      <c r="B64" s="1"/>
      <c r="C64" s="24" t="s">
        <v>38</v>
      </c>
      <c r="D64" s="18" t="s">
        <v>43</v>
      </c>
      <c r="E64" s="26" t="s">
        <v>27</v>
      </c>
      <c r="F64" s="20">
        <v>5.16</v>
      </c>
      <c r="G64" s="119">
        <v>114.6</v>
      </c>
      <c r="H64" s="52">
        <v>0.16</v>
      </c>
      <c r="I64" s="52">
        <v>0.16</v>
      </c>
      <c r="J64" s="52">
        <v>27.88</v>
      </c>
      <c r="K64" s="126"/>
      <c r="L64" s="3"/>
    </row>
    <row r="65" spans="1:18" x14ac:dyDescent="0.2">
      <c r="A65" s="168"/>
      <c r="B65" s="1"/>
      <c r="C65" s="48"/>
      <c r="D65" s="48" t="s">
        <v>1</v>
      </c>
      <c r="E65" s="47" t="s">
        <v>25</v>
      </c>
      <c r="F65" s="48">
        <v>1.31</v>
      </c>
      <c r="G65" s="112">
        <v>56</v>
      </c>
      <c r="H65" s="105">
        <v>1.6</v>
      </c>
      <c r="I65" s="105">
        <v>0.6</v>
      </c>
      <c r="J65" s="105">
        <v>10.8</v>
      </c>
      <c r="K65" s="127"/>
      <c r="L65" s="3"/>
    </row>
    <row r="66" spans="1:18" ht="13.5" thickBot="1" x14ac:dyDescent="0.25">
      <c r="A66" s="168"/>
      <c r="B66" s="66"/>
      <c r="C66" s="50"/>
      <c r="D66" s="69" t="s">
        <v>4</v>
      </c>
      <c r="E66" s="38" t="s">
        <v>25</v>
      </c>
      <c r="F66" s="25">
        <v>0.81</v>
      </c>
      <c r="G66" s="118">
        <v>46</v>
      </c>
      <c r="H66" s="137">
        <v>1.7</v>
      </c>
      <c r="I66" s="137">
        <v>0.3</v>
      </c>
      <c r="J66" s="138">
        <v>9</v>
      </c>
      <c r="K66" s="127"/>
      <c r="L66" s="3"/>
    </row>
    <row r="67" spans="1:18" ht="15.75" thickBot="1" x14ac:dyDescent="0.3">
      <c r="A67" s="169"/>
      <c r="B67" s="90"/>
      <c r="C67" s="59"/>
      <c r="D67" s="59"/>
      <c r="E67" s="91"/>
      <c r="F67" s="156">
        <f>SUM(F61:F66)</f>
        <v>26.999999999999996</v>
      </c>
      <c r="G67" s="157">
        <f>SUM(G61:G66)</f>
        <v>621.84</v>
      </c>
      <c r="H67" s="59">
        <f>SUM(H61:H66)</f>
        <v>18.239999999999998</v>
      </c>
      <c r="I67" s="59">
        <f>SUM(I61:I66)</f>
        <v>20.790000000000003</v>
      </c>
      <c r="J67" s="145">
        <f>SUM(J61:J66)</f>
        <v>70.28</v>
      </c>
      <c r="K67" s="3"/>
      <c r="L67" s="3"/>
    </row>
    <row r="68" spans="1:18" ht="30" customHeight="1" x14ac:dyDescent="0.2">
      <c r="A68" s="170" t="s">
        <v>37</v>
      </c>
      <c r="B68" s="8"/>
      <c r="C68" s="81"/>
      <c r="D68" s="81"/>
      <c r="E68" s="82"/>
      <c r="F68" s="81"/>
      <c r="G68" s="115"/>
      <c r="H68" s="8"/>
      <c r="I68" s="8"/>
      <c r="J68" s="8"/>
      <c r="K68" s="127"/>
      <c r="L68" s="3"/>
    </row>
    <row r="69" spans="1:18" x14ac:dyDescent="0.2">
      <c r="A69" s="171"/>
      <c r="B69" s="1"/>
      <c r="C69" s="48"/>
      <c r="D69" s="48"/>
      <c r="E69" s="47"/>
      <c r="F69" s="48"/>
      <c r="G69" s="114"/>
      <c r="H69" s="83"/>
      <c r="I69" s="83"/>
      <c r="J69" s="83"/>
      <c r="K69" s="127"/>
      <c r="L69" s="3"/>
      <c r="M69" s="3"/>
      <c r="N69" s="3"/>
      <c r="O69" s="3"/>
      <c r="P69" s="3"/>
      <c r="Q69" s="3"/>
      <c r="R69" s="3"/>
    </row>
    <row r="70" spans="1:18" x14ac:dyDescent="0.2">
      <c r="A70" s="171"/>
      <c r="B70" s="1"/>
      <c r="C70" s="18"/>
      <c r="D70" s="17"/>
      <c r="E70" s="87"/>
      <c r="F70" s="20"/>
      <c r="G70" s="144"/>
      <c r="H70" s="134"/>
      <c r="I70" s="134"/>
      <c r="J70" s="134"/>
      <c r="K70" s="127"/>
      <c r="L70" s="3"/>
      <c r="M70" s="3"/>
      <c r="N70" s="3"/>
      <c r="O70" s="3"/>
      <c r="P70" s="3"/>
      <c r="Q70" s="3"/>
      <c r="R70" s="3"/>
    </row>
    <row r="71" spans="1:18" x14ac:dyDescent="0.2">
      <c r="A71" s="171"/>
      <c r="B71" s="1"/>
      <c r="C71" s="49" t="s">
        <v>45</v>
      </c>
      <c r="D71" s="49" t="s">
        <v>3</v>
      </c>
      <c r="E71" s="46" t="s">
        <v>46</v>
      </c>
      <c r="F71" s="49">
        <v>7.61</v>
      </c>
      <c r="G71" s="113">
        <v>304</v>
      </c>
      <c r="H71" s="49">
        <v>5.5</v>
      </c>
      <c r="I71" s="49">
        <v>4.99</v>
      </c>
      <c r="J71" s="49">
        <v>59.23</v>
      </c>
      <c r="K71" s="126"/>
      <c r="L71" s="107"/>
      <c r="M71" s="106"/>
      <c r="N71" s="106"/>
      <c r="O71" s="106"/>
      <c r="P71" s="106"/>
      <c r="Q71" s="3"/>
      <c r="R71" s="3"/>
    </row>
    <row r="72" spans="1:18" x14ac:dyDescent="0.2">
      <c r="A72" s="171"/>
      <c r="B72" s="1"/>
      <c r="C72" s="18" t="s">
        <v>22</v>
      </c>
      <c r="D72" s="18" t="s">
        <v>0</v>
      </c>
      <c r="E72" s="27" t="s">
        <v>6</v>
      </c>
      <c r="F72" s="23">
        <v>1.48</v>
      </c>
      <c r="G72" s="119">
        <v>60</v>
      </c>
      <c r="H72" s="52">
        <v>7.0000000000000007E-2</v>
      </c>
      <c r="I72" s="52">
        <v>0.02</v>
      </c>
      <c r="J72" s="52">
        <v>15</v>
      </c>
      <c r="K72" s="127"/>
      <c r="L72" s="107"/>
      <c r="M72" s="106"/>
      <c r="N72" s="106"/>
      <c r="O72" s="106"/>
      <c r="P72" s="106"/>
      <c r="Q72" s="3"/>
      <c r="R72" s="3"/>
    </row>
    <row r="73" spans="1:18" x14ac:dyDescent="0.2">
      <c r="A73" s="171"/>
      <c r="B73" s="1"/>
      <c r="C73" s="5"/>
      <c r="D73" s="94"/>
      <c r="E73" s="95"/>
      <c r="F73" s="94"/>
      <c r="G73" s="110"/>
      <c r="H73" s="131"/>
      <c r="I73" s="131"/>
      <c r="J73" s="131"/>
      <c r="K73" s="127"/>
      <c r="L73" s="3"/>
      <c r="M73" s="3"/>
      <c r="N73" s="3"/>
      <c r="O73" s="3"/>
      <c r="P73" s="3"/>
      <c r="Q73" s="3"/>
      <c r="R73" s="3"/>
    </row>
    <row r="74" spans="1:18" x14ac:dyDescent="0.2">
      <c r="A74" s="172"/>
      <c r="B74" s="1"/>
      <c r="C74" s="18"/>
      <c r="D74" s="18"/>
      <c r="E74" s="27"/>
      <c r="F74" s="23"/>
      <c r="G74" s="119"/>
      <c r="H74" s="52"/>
      <c r="I74" s="52"/>
      <c r="J74" s="52"/>
      <c r="L74" s="3"/>
      <c r="M74" s="3"/>
      <c r="N74" s="3"/>
      <c r="O74" s="3"/>
      <c r="P74" s="3"/>
      <c r="Q74" s="3"/>
      <c r="R74" s="3"/>
    </row>
    <row r="76" spans="1:18" ht="15.75" x14ac:dyDescent="0.25">
      <c r="A76" s="129"/>
      <c r="B76" s="129"/>
      <c r="C76" s="129"/>
      <c r="D76" s="129"/>
      <c r="E76" s="130"/>
      <c r="F76" s="129"/>
      <c r="G76" s="129"/>
    </row>
    <row r="77" spans="1:18" ht="15.75" x14ac:dyDescent="0.25">
      <c r="A77" s="129"/>
      <c r="B77" s="129"/>
      <c r="C77" s="129"/>
      <c r="D77" s="129"/>
      <c r="E77" s="130"/>
      <c r="F77" s="129"/>
      <c r="G77" s="129"/>
    </row>
    <row r="78" spans="1:18" ht="15.75" x14ac:dyDescent="0.25">
      <c r="A78" s="129"/>
      <c r="B78" s="129"/>
      <c r="C78" s="129"/>
      <c r="D78" s="129"/>
      <c r="E78" s="130"/>
      <c r="F78" s="129"/>
      <c r="G78" s="129"/>
    </row>
  </sheetData>
  <mergeCells count="5">
    <mergeCell ref="B2:D2"/>
    <mergeCell ref="A49:A52"/>
    <mergeCell ref="A61:A67"/>
    <mergeCell ref="A53:A60"/>
    <mergeCell ref="A68:A74"/>
  </mergeCells>
  <phoneticPr fontId="0" type="noConversion"/>
  <pageMargins left="0.74803149606299213" right="0.15748031496062992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2021-12-16T12:07:57Z</cp:lastPrinted>
  <dcterms:created xsi:type="dcterms:W3CDTF">1996-10-08T23:32:33Z</dcterms:created>
  <dcterms:modified xsi:type="dcterms:W3CDTF">2022-06-01T06:00:49Z</dcterms:modified>
</cp:coreProperties>
</file>