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A7EB8A0B-B4E6-4A7E-B7DA-39A6CC6E3E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9" i="1" l="1"/>
  <c r="H89" i="1"/>
  <c r="G89" i="1"/>
  <c r="F89" i="1"/>
  <c r="I64" i="1"/>
  <c r="H64" i="1"/>
  <c r="G64" i="1"/>
  <c r="F64" i="1"/>
  <c r="I53" i="1"/>
  <c r="H53" i="1"/>
  <c r="G53" i="1"/>
  <c r="F53" i="1"/>
  <c r="I15" i="1"/>
  <c r="H15" i="1"/>
  <c r="G15" i="1"/>
  <c r="F15" i="1"/>
  <c r="G33" i="1"/>
  <c r="E53" i="1"/>
  <c r="E28" i="1"/>
  <c r="E34" i="1" s="1"/>
  <c r="E89" i="1"/>
  <c r="E83" i="1"/>
  <c r="F83" i="1"/>
  <c r="G83" i="1"/>
  <c r="H83" i="1"/>
  <c r="I83" i="1"/>
  <c r="E15" i="1"/>
  <c r="E10" i="1"/>
  <c r="E47" i="1"/>
  <c r="E48" i="1" s="1"/>
  <c r="F47" i="1"/>
  <c r="G47" i="1"/>
  <c r="H47" i="1"/>
  <c r="I47" i="1"/>
  <c r="E40" i="1"/>
  <c r="F40" i="1"/>
  <c r="G40" i="1"/>
  <c r="H40" i="1"/>
  <c r="I40" i="1"/>
  <c r="I33" i="1"/>
  <c r="H33" i="1"/>
  <c r="F33" i="1"/>
  <c r="E33" i="1"/>
  <c r="I75" i="1"/>
  <c r="H75" i="1"/>
  <c r="G75" i="1"/>
  <c r="F75" i="1"/>
  <c r="E75" i="1"/>
  <c r="E64" i="1"/>
  <c r="I61" i="1"/>
  <c r="H61" i="1"/>
  <c r="G61" i="1"/>
  <c r="F61" i="1"/>
  <c r="E61" i="1"/>
  <c r="I28" i="1"/>
  <c r="H28" i="1"/>
  <c r="G28" i="1"/>
  <c r="F28" i="1"/>
  <c r="I10" i="1"/>
  <c r="H10" i="1"/>
  <c r="G10" i="1"/>
  <c r="F10" i="1"/>
  <c r="E54" i="1"/>
</calcChain>
</file>

<file path=xl/sharedStrings.xml><?xml version="1.0" encoding="utf-8"?>
<sst xmlns="http://schemas.openxmlformats.org/spreadsheetml/2006/main" count="185" uniqueCount="84">
  <si>
    <t>Чай с сахаром</t>
  </si>
  <si>
    <t>Батон</t>
  </si>
  <si>
    <t>250/10</t>
  </si>
  <si>
    <t>Булочка "Дорожная"</t>
  </si>
  <si>
    <t>100/7</t>
  </si>
  <si>
    <t>Чай с сахаром и лимоном</t>
  </si>
  <si>
    <t>Котлета рубленная из цыплят</t>
  </si>
  <si>
    <t>100/5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</si>
  <si>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</si>
  <si>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</si>
  <si>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</si>
  <si>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</si>
  <si>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</si>
  <si>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</si>
  <si>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</si>
  <si>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</si>
  <si>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</si>
  <si>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</si>
  <si>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</si>
  <si>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</si>
  <si>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</si>
  <si>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</si>
  <si>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1-11</t>
  </si>
  <si>
    <t>685-2004</t>
  </si>
  <si>
    <t>Завтрак льготно</t>
  </si>
  <si>
    <t>Завтрак компенсационно</t>
  </si>
  <si>
    <t>20</t>
  </si>
  <si>
    <t>50</t>
  </si>
  <si>
    <t>Полдник ОВЗ и инвалиды 1-4</t>
  </si>
  <si>
    <t>Обед ОВЗ и инвалиды 1-4 классы</t>
  </si>
  <si>
    <t>Завтрак ОВЗ и инвалиды 5-11</t>
  </si>
  <si>
    <t>Обед ОВЗ и инвалиды 5-11</t>
  </si>
  <si>
    <t>Обед ГПД</t>
  </si>
  <si>
    <t>Полдник ГПД</t>
  </si>
  <si>
    <t>2-я смена Обед</t>
  </si>
  <si>
    <t>2-я смена Обед льготно</t>
  </si>
  <si>
    <t>Буфетная продукция</t>
  </si>
  <si>
    <t>Полдник ОВЗ и инвалиды 5-11</t>
  </si>
  <si>
    <t>2-я смена обед компенсационно</t>
  </si>
  <si>
    <t>100</t>
  </si>
  <si>
    <t>Печенье</t>
  </si>
  <si>
    <t>769-2004</t>
  </si>
  <si>
    <t>342-2015</t>
  </si>
  <si>
    <t>Компот из свежих яблок</t>
  </si>
  <si>
    <t>250</t>
  </si>
  <si>
    <t>302-2015</t>
  </si>
  <si>
    <t>15</t>
  </si>
  <si>
    <t>45</t>
  </si>
  <si>
    <t>Пицца школьная</t>
  </si>
  <si>
    <t>686-2004</t>
  </si>
  <si>
    <t>200/15/7</t>
  </si>
  <si>
    <t>60</t>
  </si>
  <si>
    <t>25</t>
  </si>
  <si>
    <t>40</t>
  </si>
  <si>
    <t>35</t>
  </si>
  <si>
    <t>110</t>
  </si>
  <si>
    <t>295-2015</t>
  </si>
  <si>
    <t>82-2015</t>
  </si>
  <si>
    <t>Рис с овощами</t>
  </si>
  <si>
    <t>89-2015</t>
  </si>
  <si>
    <t>Напиток из компотной смеси</t>
  </si>
  <si>
    <t>200</t>
  </si>
  <si>
    <t>Яблоко</t>
  </si>
  <si>
    <t>144</t>
  </si>
  <si>
    <t>99</t>
  </si>
  <si>
    <t>109</t>
  </si>
  <si>
    <t>96-2015</t>
  </si>
  <si>
    <t>Рассольник со сметаной</t>
  </si>
  <si>
    <t>18-2015</t>
  </si>
  <si>
    <t>Филе цыпленка</t>
  </si>
  <si>
    <t>Макароны с маслом</t>
  </si>
  <si>
    <t>Пряник</t>
  </si>
  <si>
    <t>Груша</t>
  </si>
  <si>
    <t xml:space="preserve">Рассольник </t>
  </si>
  <si>
    <t>770-2015</t>
  </si>
  <si>
    <t xml:space="preserve">Макароны </t>
  </si>
  <si>
    <t>78</t>
  </si>
  <si>
    <t>26</t>
  </si>
  <si>
    <t>Булочка "Ванильная"</t>
  </si>
  <si>
    <t>119</t>
  </si>
  <si>
    <t>120</t>
  </si>
  <si>
    <t>70</t>
  </si>
  <si>
    <t>120/12</t>
  </si>
  <si>
    <t>413-2015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</si>
</sst>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95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</cellStyleXfs>
  <cellXfs count="168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3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0" xfId="0" applyFill="1" applyBorder="1"/>
    <xf numFmtId="49" fontId="3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1" fillId="2" borderId="0" xfId="0" applyNumberFormat="1" applyFont="1" applyFill="1" applyBorder="1" applyAlignment="1" applyProtection="1">
      <alignment vertical="top"/>
    </xf>
    <xf numFmtId="49" fontId="4" fillId="0" borderId="7" xfId="0" applyNumberFormat="1" applyFont="1" applyFill="1" applyBorder="1" applyAlignment="1" applyProtection="1">
      <alignment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8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/>
    </xf>
    <xf numFmtId="0" fontId="3" fillId="0" borderId="0" xfId="2" applyFont="1" applyBorder="1" applyAlignment="1"/>
    <xf numFmtId="0" fontId="5" fillId="0" borderId="0" xfId="0" applyFont="1"/>
    <xf numFmtId="49" fontId="5" fillId="0" borderId="0" xfId="0" applyNumberFormat="1" applyFont="1" applyAlignment="1">
      <alignment horizontal="right"/>
    </xf>
    <xf numFmtId="0" fontId="4" fillId="0" borderId="10" xfId="0" applyFont="1" applyBorder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right"/>
    </xf>
    <xf numFmtId="0" fontId="3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3" fillId="2" borderId="15" xfId="0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protection locked="0"/>
    </xf>
    <xf numFmtId="49" fontId="3" fillId="2" borderId="10" xfId="0" applyNumberFormat="1" applyFont="1" applyFill="1" applyBorder="1" applyAlignment="1" applyProtection="1">
      <protection locked="0"/>
    </xf>
    <xf numFmtId="0" fontId="1" fillId="2" borderId="0" xfId="0" applyNumberFormat="1" applyFont="1" applyFill="1" applyBorder="1" applyAlignment="1" applyProtection="1">
      <alignment vertical="top"/>
    </xf>
    <xf numFmtId="0" fontId="3" fillId="2" borderId="14" xfId="0" applyFont="1" applyFill="1" applyBorder="1" applyAlignment="1" applyProtection="1">
      <protection locked="0"/>
    </xf>
    <xf numFmtId="0" fontId="3" fillId="0" borderId="1" xfId="0" applyNumberFormat="1" applyFont="1" applyFill="1" applyBorder="1" applyAlignment="1" applyProtection="1"/>
    <xf numFmtId="0" fontId="3" fillId="0" borderId="15" xfId="0" applyNumberFormat="1" applyFont="1" applyFill="1" applyBorder="1" applyAlignment="1" applyProtection="1"/>
    <xf numFmtId="0" fontId="0" fillId="2" borderId="0" xfId="0" applyFill="1"/>
    <xf numFmtId="0" fontId="3" fillId="0" borderId="1" xfId="0" applyFont="1" applyBorder="1" applyAlignment="1"/>
    <xf numFmtId="0" fontId="3" fillId="0" borderId="10" xfId="0" applyFont="1" applyBorder="1" applyAlignment="1"/>
    <xf numFmtId="0" fontId="3" fillId="0" borderId="5" xfId="0" applyFont="1" applyBorder="1" applyAlignment="1"/>
    <xf numFmtId="0" fontId="3" fillId="0" borderId="16" xfId="0" applyFont="1" applyBorder="1" applyAlignment="1"/>
    <xf numFmtId="0" fontId="3" fillId="0" borderId="14" xfId="0" applyNumberFormat="1" applyFont="1" applyFill="1" applyBorder="1" applyAlignment="1" applyProtection="1"/>
    <xf numFmtId="49" fontId="3" fillId="2" borderId="17" xfId="0" applyNumberFormat="1" applyFont="1" applyFill="1" applyBorder="1" applyAlignment="1" applyProtection="1">
      <protection locked="0"/>
    </xf>
    <xf numFmtId="0" fontId="3" fillId="0" borderId="14" xfId="0" applyFont="1" applyBorder="1" applyAlignment="1"/>
    <xf numFmtId="0" fontId="4" fillId="0" borderId="18" xfId="0" applyFont="1" applyBorder="1" applyAlignment="1">
      <alignment horizontal="left" vertical="top" wrapText="1"/>
    </xf>
    <xf numFmtId="0" fontId="3" fillId="0" borderId="19" xfId="0" applyFont="1" applyBorder="1" applyAlignment="1"/>
    <xf numFmtId="0" fontId="3" fillId="2" borderId="20" xfId="0" applyFont="1" applyFill="1" applyBorder="1" applyAlignment="1" applyProtection="1">
      <protection locked="0"/>
    </xf>
    <xf numFmtId="0" fontId="4" fillId="2" borderId="24" xfId="0" applyFont="1" applyFill="1" applyBorder="1" applyAlignment="1">
      <alignment wrapText="1"/>
    </xf>
    <xf numFmtId="0" fontId="4" fillId="2" borderId="25" xfId="0" applyFont="1" applyFill="1" applyBorder="1" applyAlignment="1">
      <alignment wrapText="1"/>
    </xf>
    <xf numFmtId="0" fontId="4" fillId="2" borderId="26" xfId="0" applyFont="1" applyFill="1" applyBorder="1" applyAlignment="1">
      <alignment wrapText="1"/>
    </xf>
    <xf numFmtId="0" fontId="4" fillId="2" borderId="27" xfId="0" applyFont="1" applyFill="1" applyBorder="1" applyAlignment="1">
      <alignment wrapText="1"/>
    </xf>
    <xf numFmtId="0" fontId="4" fillId="0" borderId="7" xfId="0" applyNumberFormat="1" applyFont="1" applyFill="1" applyBorder="1" applyAlignment="1" applyProtection="1">
      <alignment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8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9" xfId="0" applyNumberFormat="1" applyFont="1" applyFill="1" applyBorder="1" applyAlignment="1" applyProtection="1">
      <alignment vertical="top" wrapText="1"/>
    </xf>
    <xf numFmtId="0" fontId="4" fillId="0" borderId="22" xfId="0" applyFont="1" applyBorder="1"/>
    <xf numFmtId="0" fontId="4" fillId="0" borderId="0" xfId="0" applyFont="1"/>
    <xf numFmtId="0" fontId="4" fillId="0" borderId="18" xfId="0" applyFont="1" applyBorder="1"/>
    <xf numFmtId="2" fontId="5" fillId="2" borderId="10" xfId="0" applyNumberFormat="1" applyFont="1" applyFill="1" applyBorder="1" applyAlignment="1" applyProtection="1">
      <protection locked="0"/>
    </xf>
    <xf numFmtId="164" fontId="5" fillId="2" borderId="9" xfId="0" applyNumberFormat="1" applyFont="1" applyFill="1" applyBorder="1" applyAlignment="1" applyProtection="1">
      <protection locked="0"/>
    </xf>
    <xf numFmtId="0" fontId="5" fillId="0" borderId="10" xfId="2" applyNumberFormat="1" applyFont="1" applyFill="1" applyBorder="1" applyAlignment="1" applyProtection="1"/>
    <xf numFmtId="2" fontId="5" fillId="2" borderId="13" xfId="0" applyNumberFormat="1" applyFont="1" applyFill="1" applyBorder="1" applyAlignment="1" applyProtection="1">
      <protection locked="0"/>
    </xf>
    <xf numFmtId="164" fontId="5" fillId="2" borderId="12" xfId="0" applyNumberFormat="1" applyFont="1" applyFill="1" applyBorder="1" applyAlignment="1" applyProtection="1">
      <protection locked="0"/>
    </xf>
    <xf numFmtId="164" fontId="5" fillId="2" borderId="13" xfId="0" applyNumberFormat="1" applyFont="1" applyFill="1" applyBorder="1" applyAlignment="1" applyProtection="1">
      <protection locked="0"/>
    </xf>
    <xf numFmtId="164" fontId="5" fillId="2" borderId="11" xfId="0" applyNumberFormat="1" applyFont="1" applyFill="1" applyBorder="1" applyAlignment="1" applyProtection="1">
      <protection locked="0"/>
    </xf>
    <xf numFmtId="49" fontId="5" fillId="0" borderId="13" xfId="47" applyNumberFormat="1" applyFont="1" applyBorder="1" applyAlignment="1"/>
    <xf numFmtId="0" fontId="5" fillId="0" borderId="12" xfId="123" applyFont="1" applyBorder="1" applyAlignment="1"/>
    <xf numFmtId="0" fontId="5" fillId="0" borderId="13" xfId="123" applyFont="1" applyBorder="1" applyAlignment="1"/>
    <xf numFmtId="0" fontId="5" fillId="0" borderId="11" xfId="123" applyFont="1" applyBorder="1" applyAlignment="1"/>
    <xf numFmtId="0" fontId="5" fillId="0" borderId="13" xfId="0" applyFont="1" applyBorder="1" applyAlignment="1"/>
    <xf numFmtId="2" fontId="5" fillId="0" borderId="13" xfId="0" applyNumberFormat="1" applyFont="1" applyBorder="1" applyAlignment="1"/>
    <xf numFmtId="2" fontId="5" fillId="0" borderId="28" xfId="179" applyNumberFormat="1" applyFont="1" applyBorder="1" applyAlignment="1"/>
    <xf numFmtId="164" fontId="5" fillId="0" borderId="12" xfId="0" applyNumberFormat="1" applyFont="1" applyBorder="1" applyAlignment="1"/>
    <xf numFmtId="2" fontId="5" fillId="0" borderId="28" xfId="0" applyNumberFormat="1" applyFont="1" applyBorder="1" applyAlignment="1"/>
    <xf numFmtId="0" fontId="5" fillId="0" borderId="12" xfId="0" applyFont="1" applyBorder="1" applyAlignment="1"/>
    <xf numFmtId="0" fontId="5" fillId="0" borderId="11" xfId="0" applyFont="1" applyBorder="1" applyAlignment="1"/>
    <xf numFmtId="0" fontId="7" fillId="2" borderId="10" xfId="0" applyFont="1" applyFill="1" applyBorder="1" applyAlignment="1"/>
    <xf numFmtId="49" fontId="7" fillId="2" borderId="10" xfId="0" applyNumberFormat="1" applyFont="1" applyFill="1" applyBorder="1" applyAlignment="1" applyProtection="1">
      <protection locked="0"/>
    </xf>
    <xf numFmtId="2" fontId="7" fillId="2" borderId="10" xfId="0" applyNumberFormat="1" applyFont="1" applyFill="1" applyBorder="1" applyAlignment="1" applyProtection="1">
      <protection locked="0"/>
    </xf>
    <xf numFmtId="0" fontId="7" fillId="0" borderId="9" xfId="0" applyFont="1" applyBorder="1" applyAlignment="1"/>
    <xf numFmtId="0" fontId="7" fillId="0" borderId="1" xfId="0" applyFont="1" applyBorder="1" applyAlignment="1"/>
    <xf numFmtId="0" fontId="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 applyProtection="1">
      <protection locked="0"/>
    </xf>
    <xf numFmtId="2" fontId="7" fillId="2" borderId="1" xfId="0" applyNumberFormat="1" applyFont="1" applyFill="1" applyBorder="1" applyAlignment="1" applyProtection="1">
      <protection locked="0"/>
    </xf>
    <xf numFmtId="164" fontId="7" fillId="2" borderId="22" xfId="0" applyNumberFormat="1" applyFont="1" applyFill="1" applyBorder="1" applyAlignment="1" applyProtection="1">
      <protection locked="0"/>
    </xf>
    <xf numFmtId="164" fontId="7" fillId="2" borderId="1" xfId="0" applyNumberFormat="1" applyFont="1" applyFill="1" applyBorder="1" applyAlignment="1" applyProtection="1">
      <protection locked="0"/>
    </xf>
    <xf numFmtId="164" fontId="7" fillId="2" borderId="9" xfId="0" applyNumberFormat="1" applyFont="1" applyFill="1" applyBorder="1" applyAlignment="1" applyProtection="1">
      <protection locked="0"/>
    </xf>
    <xf numFmtId="0" fontId="7" fillId="0" borderId="10" xfId="2" applyNumberFormat="1" applyFont="1" applyFill="1" applyBorder="1" applyAlignment="1" applyProtection="1"/>
    <xf numFmtId="0" fontId="7" fillId="2" borderId="1" xfId="0" applyFont="1" applyFill="1" applyBorder="1" applyAlignment="1" applyProtection="1">
      <protection locked="0"/>
    </xf>
    <xf numFmtId="0" fontId="7" fillId="0" borderId="15" xfId="0" applyNumberFormat="1" applyFont="1" applyFill="1" applyBorder="1" applyAlignment="1" applyProtection="1">
      <alignment horizontal="left"/>
    </xf>
    <xf numFmtId="0" fontId="7" fillId="0" borderId="15" xfId="0" applyNumberFormat="1" applyFont="1" applyFill="1" applyBorder="1" applyAlignment="1" applyProtection="1"/>
    <xf numFmtId="1" fontId="7" fillId="2" borderId="22" xfId="0" applyNumberFormat="1" applyFont="1" applyFill="1" applyBorder="1" applyAlignment="1" applyProtection="1">
      <protection locked="0"/>
    </xf>
    <xf numFmtId="0" fontId="7" fillId="0" borderId="1" xfId="159" applyFont="1" applyBorder="1" applyAlignment="1"/>
    <xf numFmtId="0" fontId="7" fillId="2" borderId="13" xfId="0" applyFont="1" applyFill="1" applyBorder="1" applyAlignment="1" applyProtection="1">
      <alignment wrapText="1"/>
      <protection locked="0"/>
    </xf>
    <xf numFmtId="49" fontId="7" fillId="2" borderId="13" xfId="0" applyNumberFormat="1" applyFont="1" applyFill="1" applyBorder="1" applyAlignment="1" applyProtection="1">
      <protection locked="0"/>
    </xf>
    <xf numFmtId="2" fontId="7" fillId="2" borderId="13" xfId="0" applyNumberFormat="1" applyFont="1" applyFill="1" applyBorder="1" applyAlignment="1" applyProtection="1">
      <protection locked="0"/>
    </xf>
    <xf numFmtId="164" fontId="7" fillId="2" borderId="12" xfId="0" applyNumberFormat="1" applyFont="1" applyFill="1" applyBorder="1" applyAlignment="1" applyProtection="1">
      <protection locked="0"/>
    </xf>
    <xf numFmtId="0" fontId="7" fillId="2" borderId="13" xfId="0" applyFont="1" applyFill="1" applyBorder="1" applyAlignment="1" applyProtection="1">
      <protection locked="0"/>
    </xf>
    <xf numFmtId="1" fontId="7" fillId="2" borderId="12" xfId="0" applyNumberFormat="1" applyFont="1" applyFill="1" applyBorder="1" applyAlignment="1" applyProtection="1">
      <protection locked="0"/>
    </xf>
    <xf numFmtId="0" fontId="7" fillId="0" borderId="10" xfId="0" applyFont="1" applyBorder="1" applyAlignment="1"/>
    <xf numFmtId="49" fontId="7" fillId="0" borderId="10" xfId="0" applyNumberFormat="1" applyFont="1" applyBorder="1" applyAlignment="1"/>
    <xf numFmtId="0" fontId="7" fillId="0" borderId="1" xfId="0" applyNumberFormat="1" applyFont="1" applyFill="1" applyBorder="1" applyAlignment="1" applyProtection="1"/>
    <xf numFmtId="49" fontId="7" fillId="0" borderId="1" xfId="0" applyNumberFormat="1" applyFont="1" applyFill="1" applyBorder="1" applyAlignment="1" applyProtection="1"/>
    <xf numFmtId="49" fontId="7" fillId="0" borderId="15" xfId="0" applyNumberFormat="1" applyFont="1" applyFill="1" applyBorder="1" applyAlignment="1" applyProtection="1"/>
    <xf numFmtId="0" fontId="7" fillId="0" borderId="8" xfId="0" applyNumberFormat="1" applyFont="1" applyFill="1" applyBorder="1" applyAlignment="1" applyProtection="1"/>
    <xf numFmtId="0" fontId="7" fillId="0" borderId="1" xfId="45" applyNumberFormat="1" applyFont="1" applyFill="1" applyBorder="1" applyAlignment="1" applyProtection="1"/>
    <xf numFmtId="1" fontId="7" fillId="2" borderId="8" xfId="0" applyNumberFormat="1" applyFont="1" applyFill="1" applyBorder="1" applyAlignment="1" applyProtection="1">
      <protection locked="0"/>
    </xf>
    <xf numFmtId="0" fontId="7" fillId="2" borderId="15" xfId="0" applyFont="1" applyFill="1" applyBorder="1" applyAlignment="1" applyProtection="1">
      <protection locked="0"/>
    </xf>
    <xf numFmtId="0" fontId="7" fillId="0" borderId="1" xfId="194" applyFont="1" applyFill="1" applyBorder="1" applyAlignment="1"/>
    <xf numFmtId="0" fontId="7" fillId="0" borderId="1" xfId="194" applyFont="1" applyBorder="1" applyAlignment="1"/>
    <xf numFmtId="0" fontId="7" fillId="0" borderId="4" xfId="194" applyFont="1" applyFill="1" applyBorder="1" applyAlignment="1"/>
    <xf numFmtId="0" fontId="7" fillId="0" borderId="13" xfId="47" applyFont="1" applyBorder="1" applyAlignment="1"/>
    <xf numFmtId="0" fontId="7" fillId="0" borderId="12" xfId="123" applyFont="1" applyBorder="1" applyAlignment="1"/>
    <xf numFmtId="0" fontId="7" fillId="0" borderId="13" xfId="123" applyFont="1" applyBorder="1" applyAlignment="1"/>
    <xf numFmtId="0" fontId="7" fillId="0" borderId="11" xfId="123" applyFont="1" applyBorder="1" applyAlignment="1"/>
    <xf numFmtId="0" fontId="7" fillId="0" borderId="13" xfId="0" applyFont="1" applyBorder="1" applyAlignment="1"/>
    <xf numFmtId="49" fontId="7" fillId="0" borderId="13" xfId="0" applyNumberFormat="1" applyFont="1" applyBorder="1" applyAlignment="1"/>
    <xf numFmtId="2" fontId="7" fillId="0" borderId="13" xfId="0" applyNumberFormat="1" applyFont="1" applyBorder="1" applyAlignment="1"/>
    <xf numFmtId="1" fontId="7" fillId="0" borderId="12" xfId="0" applyNumberFormat="1" applyFont="1" applyBorder="1" applyAlignment="1"/>
    <xf numFmtId="1" fontId="7" fillId="0" borderId="2" xfId="0" applyNumberFormat="1" applyFont="1" applyBorder="1" applyAlignment="1"/>
    <xf numFmtId="1" fontId="7" fillId="0" borderId="3" xfId="0" applyNumberFormat="1" applyFont="1" applyBorder="1" applyAlignment="1"/>
    <xf numFmtId="0" fontId="7" fillId="0" borderId="28" xfId="179" applyFont="1" applyBorder="1" applyAlignment="1"/>
    <xf numFmtId="49" fontId="7" fillId="0" borderId="28" xfId="179" applyNumberFormat="1" applyFont="1" applyBorder="1" applyAlignment="1"/>
    <xf numFmtId="0" fontId="7" fillId="0" borderId="29" xfId="179" applyFont="1" applyBorder="1" applyAlignment="1"/>
    <xf numFmtId="0" fontId="7" fillId="0" borderId="5" xfId="0" applyFont="1" applyBorder="1" applyAlignment="1"/>
    <xf numFmtId="0" fontId="7" fillId="0" borderId="6" xfId="0" applyFont="1" applyBorder="1" applyAlignment="1"/>
    <xf numFmtId="49" fontId="7" fillId="2" borderId="15" xfId="0" applyNumberFormat="1" applyFont="1" applyFill="1" applyBorder="1" applyAlignment="1" applyProtection="1">
      <protection locked="0"/>
    </xf>
    <xf numFmtId="2" fontId="7" fillId="2" borderId="15" xfId="0" applyNumberFormat="1" applyFont="1" applyFill="1" applyBorder="1" applyAlignment="1" applyProtection="1">
      <protection locked="0"/>
    </xf>
    <xf numFmtId="0" fontId="7" fillId="0" borderId="15" xfId="159" applyFont="1" applyBorder="1" applyAlignment="1"/>
    <xf numFmtId="164" fontId="7" fillId="0" borderId="12" xfId="0" applyNumberFormat="1" applyFont="1" applyBorder="1" applyAlignment="1"/>
    <xf numFmtId="164" fontId="7" fillId="0" borderId="13" xfId="0" applyNumberFormat="1" applyFont="1" applyBorder="1" applyAlignment="1"/>
    <xf numFmtId="164" fontId="7" fillId="0" borderId="11" xfId="0" applyNumberFormat="1" applyFont="1" applyBorder="1" applyAlignment="1"/>
    <xf numFmtId="0" fontId="7" fillId="0" borderId="1" xfId="0" applyNumberFormat="1" applyFont="1" applyFill="1" applyBorder="1" applyAlignment="1" applyProtection="1">
      <alignment horizontal="left"/>
    </xf>
    <xf numFmtId="49" fontId="7" fillId="0" borderId="13" xfId="123" applyNumberFormat="1" applyFont="1" applyBorder="1" applyAlignment="1"/>
    <xf numFmtId="0" fontId="7" fillId="0" borderId="2" xfId="123" applyFont="1" applyBorder="1" applyAlignment="1"/>
    <xf numFmtId="0" fontId="7" fillId="0" borderId="3" xfId="123" applyFont="1" applyBorder="1" applyAlignment="1"/>
    <xf numFmtId="0" fontId="7" fillId="0" borderId="28" xfId="0" applyFont="1" applyBorder="1" applyAlignment="1"/>
    <xf numFmtId="49" fontId="7" fillId="0" borderId="28" xfId="0" applyNumberFormat="1" applyFont="1" applyBorder="1" applyAlignment="1"/>
    <xf numFmtId="0" fontId="7" fillId="0" borderId="29" xfId="0" applyFont="1" applyBorder="1" applyAlignment="1"/>
    <xf numFmtId="0" fontId="7" fillId="0" borderId="15" xfId="194" applyFont="1" applyFill="1" applyBorder="1" applyAlignment="1"/>
    <xf numFmtId="0" fontId="7" fillId="0" borderId="15" xfId="194" applyFont="1" applyBorder="1" applyAlignment="1"/>
    <xf numFmtId="0" fontId="7" fillId="0" borderId="30" xfId="194" applyFont="1" applyFill="1" applyBorder="1" applyAlignment="1"/>
    <xf numFmtId="0" fontId="7" fillId="2" borderId="21" xfId="0" applyFont="1" applyFill="1" applyBorder="1" applyAlignment="1" applyProtection="1">
      <protection locked="0"/>
    </xf>
    <xf numFmtId="49" fontId="7" fillId="2" borderId="21" xfId="0" applyNumberFormat="1" applyFont="1" applyFill="1" applyBorder="1" applyAlignment="1" applyProtection="1">
      <protection locked="0"/>
    </xf>
    <xf numFmtId="2" fontId="7" fillId="2" borderId="21" xfId="0" applyNumberFormat="1" applyFont="1" applyFill="1" applyBorder="1" applyAlignment="1" applyProtection="1">
      <protection locked="0"/>
    </xf>
    <xf numFmtId="1" fontId="7" fillId="0" borderId="31" xfId="194" applyNumberFormat="1" applyFont="1" applyFill="1" applyBorder="1" applyAlignment="1"/>
    <xf numFmtId="0" fontId="7" fillId="0" borderId="12" xfId="0" applyFont="1" applyBorder="1" applyAlignment="1"/>
    <xf numFmtId="0" fontId="7" fillId="0" borderId="11" xfId="0" applyFont="1" applyBorder="1" applyAlignment="1"/>
    <xf numFmtId="0" fontId="7" fillId="0" borderId="17" xfId="0" applyFont="1" applyBorder="1" applyAlignment="1"/>
    <xf numFmtId="49" fontId="7" fillId="0" borderId="1" xfId="0" applyNumberFormat="1" applyFont="1" applyFill="1" applyBorder="1" applyAlignment="1" applyProtection="1">
      <alignment horizontal="right"/>
    </xf>
    <xf numFmtId="49" fontId="7" fillId="0" borderId="10" xfId="0" applyNumberFormat="1" applyFont="1" applyFill="1" applyBorder="1" applyAlignment="1" applyProtection="1"/>
    <xf numFmtId="0" fontId="7" fillId="0" borderId="10" xfId="0" applyNumberFormat="1" applyFont="1" applyFill="1" applyBorder="1" applyAlignment="1" applyProtection="1"/>
    <xf numFmtId="49" fontId="4" fillId="0" borderId="8" xfId="0" applyNumberFormat="1" applyFont="1" applyFill="1" applyBorder="1" applyAlignment="1" applyProtection="1">
      <alignment horizontal="left" vertical="top" wrapText="1"/>
    </xf>
    <xf numFmtId="14" fontId="5" fillId="2" borderId="1" xfId="0" applyNumberFormat="1" applyFont="1" applyFill="1" applyBorder="1" applyProtection="1">
      <protection locked="0"/>
    </xf>
    <xf numFmtId="0" fontId="4" fillId="0" borderId="21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  <xf numFmtId="0" fontId="4" fillId="0" borderId="8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</cellXfs>
  <cellStyles count="195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3 2" xfId="176" xr:uid="{00000000-0005-0000-0000-0000B0000000}"/>
    <cellStyle name="Обычный 84" xfId="177" xr:uid="{00000000-0005-0000-0000-0000B1000000}"/>
    <cellStyle name="Обычный 84 2" xfId="178" xr:uid="{00000000-0005-0000-0000-0000B2000000}"/>
    <cellStyle name="Обычный 85" xfId="179" xr:uid="{00000000-0005-0000-0000-0000B3000000}"/>
    <cellStyle name="Обычный 85 2" xfId="180" xr:uid="{00000000-0005-0000-0000-0000B4000000}"/>
    <cellStyle name="Обычный 86" xfId="181" xr:uid="{00000000-0005-0000-0000-0000B5000000}"/>
    <cellStyle name="Обычный 86 2" xfId="182" xr:uid="{00000000-0005-0000-0000-0000B6000000}"/>
    <cellStyle name="Обычный 87" xfId="183" xr:uid="{00000000-0005-0000-0000-0000B7000000}"/>
    <cellStyle name="Обычный 87 2" xfId="184" xr:uid="{00000000-0005-0000-0000-0000B8000000}"/>
    <cellStyle name="Обычный 88" xfId="185" xr:uid="{00000000-0005-0000-0000-0000B9000000}"/>
    <cellStyle name="Обычный 88 2" xfId="186" xr:uid="{00000000-0005-0000-0000-0000BA000000}"/>
    <cellStyle name="Обычный 89" xfId="187" xr:uid="{00000000-0005-0000-0000-0000BB000000}"/>
    <cellStyle name="Обычный 89 2" xfId="188" xr:uid="{00000000-0005-0000-0000-0000BC000000}"/>
    <cellStyle name="Обычный 9" xfId="189" xr:uid="{00000000-0005-0000-0000-0000BD000000}"/>
    <cellStyle name="Обычный 9 2" xfId="190" xr:uid="{00000000-0005-0000-0000-0000BE000000}"/>
    <cellStyle name="Обычный 90" xfId="191" xr:uid="{00000000-0005-0000-0000-0000BF000000}"/>
    <cellStyle name="Обычный 91" xfId="192" xr:uid="{00000000-0005-0000-0000-0000C0000000}"/>
    <cellStyle name="Обычный 92" xfId="193" xr:uid="{00000000-0005-0000-0000-0000C1000000}"/>
    <cellStyle name="Обычный 93" xfId="194" xr:uid="{00000000-0005-0000-0000-0000C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97"/>
  <sheetViews>
    <sheetView tabSelected="1" workbookViewId="0">
      <selection activeCell="D86" sqref="D86"/>
    </sheetView>
  </sheetViews>
  <sheetFormatPr defaultRowHeight="12.75" x14ac:dyDescent="0.2"/>
  <cols>
    <col min="1" max="1" width="21.140625" customWidth="1"/>
    <col min="2" max="2" width="9" customWidth="1"/>
    <col min="3" max="3" width="29.7109375" customWidth="1"/>
    <col min="4" max="4" width="10.7109375" style="10" customWidth="1"/>
    <col min="5" max="5" width="9.42578125" customWidth="1"/>
    <col min="6" max="6" width="15.28515625" customWidth="1"/>
    <col min="9" max="9" width="14.5703125" customWidth="1"/>
  </cols>
  <sheetData>
    <row r="1" spans="1:11" x14ac:dyDescent="0.2">
      <c r="A1" s="3"/>
      <c r="B1" s="3"/>
      <c r="C1" s="3"/>
      <c r="D1" s="8"/>
      <c r="E1" s="3"/>
      <c r="F1" s="3"/>
      <c r="G1" s="4"/>
      <c r="H1" s="4"/>
      <c r="I1" s="5"/>
      <c r="J1" s="5"/>
    </row>
    <row r="2" spans="1:11" ht="15.75" x14ac:dyDescent="0.25">
      <c r="A2" s="5" t="s">
        <v>10</v>
      </c>
      <c r="B2" s="158"/>
      <c r="C2" s="159"/>
      <c r="D2" s="9" t="s">
        <v>11</v>
      </c>
      <c r="E2" s="6"/>
      <c r="F2" s="5"/>
      <c r="G2" s="5"/>
      <c r="H2" s="5" t="s">
        <v>12</v>
      </c>
      <c r="I2" s="155">
        <v>44524</v>
      </c>
      <c r="J2" s="5"/>
    </row>
    <row r="3" spans="1:11" ht="13.5" thickBot="1" x14ac:dyDescent="0.25">
      <c r="A3" s="5"/>
      <c r="B3" s="5"/>
      <c r="C3" s="5"/>
      <c r="D3" s="9"/>
      <c r="E3" s="5"/>
      <c r="F3" s="5"/>
      <c r="G3" s="5"/>
      <c r="H3" s="5"/>
      <c r="I3" s="5"/>
      <c r="J3" s="5"/>
    </row>
    <row r="4" spans="1:11" ht="15.75" thickBot="1" x14ac:dyDescent="0.3">
      <c r="A4" s="26" t="s">
        <v>13</v>
      </c>
      <c r="B4" s="25" t="s">
        <v>14</v>
      </c>
      <c r="C4" s="25" t="s">
        <v>15</v>
      </c>
      <c r="D4" s="24" t="s">
        <v>16</v>
      </c>
      <c r="E4" s="25" t="s">
        <v>17</v>
      </c>
      <c r="F4" s="23" t="s">
        <v>18</v>
      </c>
      <c r="G4" s="25" t="s">
        <v>19</v>
      </c>
      <c r="H4" s="25" t="s">
        <v>20</v>
      </c>
      <c r="I4" s="22" t="s">
        <v>21</v>
      </c>
      <c r="J4" s="5"/>
    </row>
    <row r="5" spans="1:11" ht="15.75" x14ac:dyDescent="0.25">
      <c r="A5" s="46" t="s">
        <v>22</v>
      </c>
      <c r="B5" s="30" t="s">
        <v>56</v>
      </c>
      <c r="C5" s="78" t="s">
        <v>6</v>
      </c>
      <c r="D5" s="79" t="s">
        <v>51</v>
      </c>
      <c r="E5" s="80">
        <v>18.7</v>
      </c>
      <c r="F5" s="81">
        <v>209.3</v>
      </c>
      <c r="G5" s="82">
        <v>9.9</v>
      </c>
      <c r="H5" s="82">
        <v>14.4</v>
      </c>
      <c r="I5" s="82">
        <v>10</v>
      </c>
      <c r="J5" s="7"/>
    </row>
    <row r="6" spans="1:11" ht="15.75" x14ac:dyDescent="0.25">
      <c r="A6" s="46"/>
      <c r="B6" s="29" t="s">
        <v>57</v>
      </c>
      <c r="C6" s="83" t="s">
        <v>58</v>
      </c>
      <c r="D6" s="84" t="s">
        <v>63</v>
      </c>
      <c r="E6" s="85">
        <v>6.3</v>
      </c>
      <c r="F6" s="86">
        <v>146</v>
      </c>
      <c r="G6" s="87">
        <v>2.7</v>
      </c>
      <c r="H6" s="87">
        <v>3.5</v>
      </c>
      <c r="I6" s="85">
        <v>25.8</v>
      </c>
      <c r="J6" s="7"/>
    </row>
    <row r="7" spans="1:11" ht="15.75" x14ac:dyDescent="0.25">
      <c r="A7" s="46"/>
      <c r="B7" s="29" t="s">
        <v>59</v>
      </c>
      <c r="C7" s="78" t="s">
        <v>60</v>
      </c>
      <c r="D7" s="79" t="s">
        <v>61</v>
      </c>
      <c r="E7" s="80">
        <v>9.39</v>
      </c>
      <c r="F7" s="88">
        <v>111</v>
      </c>
      <c r="G7" s="89">
        <v>0.7</v>
      </c>
      <c r="H7" s="89">
        <v>0</v>
      </c>
      <c r="I7" s="89">
        <v>27</v>
      </c>
      <c r="J7" s="7"/>
    </row>
    <row r="8" spans="1:11" ht="15.75" x14ac:dyDescent="0.25">
      <c r="A8" s="46"/>
      <c r="B8" s="29"/>
      <c r="C8" s="78" t="s">
        <v>8</v>
      </c>
      <c r="D8" s="84" t="s">
        <v>26</v>
      </c>
      <c r="E8" s="85">
        <v>0.81</v>
      </c>
      <c r="F8" s="88">
        <v>46</v>
      </c>
      <c r="G8" s="89">
        <v>1.7</v>
      </c>
      <c r="H8" s="89">
        <v>0.3</v>
      </c>
      <c r="I8" s="89">
        <v>9</v>
      </c>
      <c r="J8" s="7"/>
    </row>
    <row r="9" spans="1:11" ht="16.5" thickBot="1" x14ac:dyDescent="0.3">
      <c r="A9" s="46"/>
      <c r="B9" s="28"/>
      <c r="C9" s="90" t="s">
        <v>62</v>
      </c>
      <c r="D9" s="91">
        <v>150</v>
      </c>
      <c r="E9" s="92">
        <v>7.8</v>
      </c>
      <c r="F9" s="93">
        <v>40</v>
      </c>
      <c r="G9" s="94">
        <v>0.4</v>
      </c>
      <c r="H9" s="94">
        <v>0</v>
      </c>
      <c r="I9" s="94">
        <v>12</v>
      </c>
      <c r="J9" s="7"/>
    </row>
    <row r="10" spans="1:11" s="1" customFormat="1" ht="16.5" thickBot="1" x14ac:dyDescent="0.3">
      <c r="A10" s="47"/>
      <c r="B10" s="32"/>
      <c r="C10" s="95"/>
      <c r="D10" s="96"/>
      <c r="E10" s="63">
        <f>SUM(E5:E9)</f>
        <v>43</v>
      </c>
      <c r="F10" s="64">
        <f>SUM(F5:F9)</f>
        <v>552.29999999999995</v>
      </c>
      <c r="G10" s="65">
        <f>SUM(G5:G9)</f>
        <v>15.4</v>
      </c>
      <c r="H10" s="65">
        <f>SUM(H5:H9)</f>
        <v>18.2</v>
      </c>
      <c r="I10" s="66">
        <f>SUM(I5:I9)</f>
        <v>83.8</v>
      </c>
      <c r="J10" s="11"/>
      <c r="K10" s="17"/>
    </row>
    <row r="11" spans="1:11" s="1" customFormat="1" ht="15.75" x14ac:dyDescent="0.25">
      <c r="A11" s="48" t="s">
        <v>24</v>
      </c>
      <c r="B11" s="30" t="s">
        <v>56</v>
      </c>
      <c r="C11" s="78" t="s">
        <v>6</v>
      </c>
      <c r="D11" s="79" t="s">
        <v>53</v>
      </c>
      <c r="E11" s="80">
        <v>12.46</v>
      </c>
      <c r="F11" s="81">
        <v>118.2</v>
      </c>
      <c r="G11" s="82">
        <v>7.2</v>
      </c>
      <c r="H11" s="82">
        <v>6.8</v>
      </c>
      <c r="I11" s="82">
        <v>6.8</v>
      </c>
      <c r="J11" s="11"/>
    </row>
    <row r="12" spans="1:11" s="1" customFormat="1" ht="15.75" x14ac:dyDescent="0.25">
      <c r="A12" s="46"/>
      <c r="B12" s="29" t="s">
        <v>57</v>
      </c>
      <c r="C12" s="83" t="s">
        <v>58</v>
      </c>
      <c r="D12" s="84" t="s">
        <v>64</v>
      </c>
      <c r="E12" s="85">
        <v>4.34</v>
      </c>
      <c r="F12" s="86">
        <v>163.5</v>
      </c>
      <c r="G12" s="87">
        <v>3</v>
      </c>
      <c r="H12" s="87">
        <v>4</v>
      </c>
      <c r="I12" s="85">
        <v>29</v>
      </c>
      <c r="J12" s="31"/>
    </row>
    <row r="13" spans="1:11" s="1" customFormat="1" ht="15.75" x14ac:dyDescent="0.25">
      <c r="A13" s="46"/>
      <c r="B13" s="29" t="s">
        <v>59</v>
      </c>
      <c r="C13" s="78" t="s">
        <v>60</v>
      </c>
      <c r="D13" s="79" t="s">
        <v>61</v>
      </c>
      <c r="E13" s="80">
        <v>9.39</v>
      </c>
      <c r="F13" s="88">
        <v>111</v>
      </c>
      <c r="G13" s="89">
        <v>0.7</v>
      </c>
      <c r="H13" s="89">
        <v>0</v>
      </c>
      <c r="I13" s="89">
        <v>27</v>
      </c>
      <c r="J13" s="11"/>
    </row>
    <row r="14" spans="1:11" s="1" customFormat="1" ht="16.5" thickBot="1" x14ac:dyDescent="0.3">
      <c r="A14" s="46"/>
      <c r="B14" s="29"/>
      <c r="C14" s="78" t="s">
        <v>8</v>
      </c>
      <c r="D14" s="84" t="s">
        <v>26</v>
      </c>
      <c r="E14" s="85">
        <v>0.81</v>
      </c>
      <c r="F14" s="88">
        <v>46</v>
      </c>
      <c r="G14" s="89">
        <v>1.7</v>
      </c>
      <c r="H14" s="89">
        <v>0.3</v>
      </c>
      <c r="I14" s="89">
        <v>9</v>
      </c>
      <c r="J14" s="11"/>
    </row>
    <row r="15" spans="1:11" ht="16.5" thickBot="1" x14ac:dyDescent="0.3">
      <c r="A15" s="46"/>
      <c r="B15" s="32"/>
      <c r="C15" s="99"/>
      <c r="D15" s="96"/>
      <c r="E15" s="97">
        <f>SUM(E11:E14)</f>
        <v>27</v>
      </c>
      <c r="F15" s="100">
        <f>F11+F12+F13</f>
        <v>392.7</v>
      </c>
      <c r="G15" s="98">
        <f>G11+G12+G13</f>
        <v>10.899999999999999</v>
      </c>
      <c r="H15" s="98">
        <f>H11+H12+H13</f>
        <v>10.8</v>
      </c>
      <c r="I15" s="100">
        <f>I11+I12+I13</f>
        <v>62.8</v>
      </c>
      <c r="J15" s="7"/>
    </row>
    <row r="16" spans="1:11" ht="30" x14ac:dyDescent="0.25">
      <c r="A16" s="49" t="s">
        <v>25</v>
      </c>
      <c r="B16" s="30" t="s">
        <v>57</v>
      </c>
      <c r="C16" s="78" t="s">
        <v>58</v>
      </c>
      <c r="D16" s="79" t="s">
        <v>65</v>
      </c>
      <c r="E16" s="80">
        <v>4.75</v>
      </c>
      <c r="F16" s="81">
        <v>52.8</v>
      </c>
      <c r="G16" s="82">
        <v>1.5</v>
      </c>
      <c r="H16" s="82">
        <v>1.4</v>
      </c>
      <c r="I16" s="82">
        <v>8.5</v>
      </c>
      <c r="J16" s="7"/>
    </row>
    <row r="17" spans="1:18" ht="15.75" x14ac:dyDescent="0.25">
      <c r="A17" s="46"/>
      <c r="B17" s="29" t="s">
        <v>23</v>
      </c>
      <c r="C17" s="83" t="s">
        <v>0</v>
      </c>
      <c r="D17" s="84" t="s">
        <v>9</v>
      </c>
      <c r="E17" s="85">
        <v>1.44</v>
      </c>
      <c r="F17" s="86">
        <v>60</v>
      </c>
      <c r="G17" s="87">
        <v>7.0000000000000007E-2</v>
      </c>
      <c r="H17" s="87">
        <v>0.02</v>
      </c>
      <c r="I17" s="85">
        <v>15</v>
      </c>
      <c r="J17" s="7"/>
    </row>
    <row r="18" spans="1:18" ht="15.75" x14ac:dyDescent="0.25">
      <c r="A18" s="46"/>
      <c r="B18" s="29"/>
      <c r="C18" s="90" t="s">
        <v>8</v>
      </c>
      <c r="D18" s="79" t="s">
        <v>26</v>
      </c>
      <c r="E18" s="80">
        <v>0.81</v>
      </c>
      <c r="F18" s="93">
        <v>46</v>
      </c>
      <c r="G18" s="94">
        <v>1.7</v>
      </c>
      <c r="H18" s="94">
        <v>0.3</v>
      </c>
      <c r="I18" s="94">
        <v>9</v>
      </c>
      <c r="J18" s="7"/>
    </row>
    <row r="19" spans="1:18" ht="15.75" x14ac:dyDescent="0.25">
      <c r="A19" s="46"/>
      <c r="B19" s="28"/>
      <c r="C19" s="78"/>
      <c r="D19" s="79"/>
      <c r="E19" s="60">
        <v>7</v>
      </c>
      <c r="F19" s="61">
        <v>158.80000000000001</v>
      </c>
      <c r="G19" s="62">
        <v>3.27</v>
      </c>
      <c r="H19" s="62">
        <v>1.72</v>
      </c>
      <c r="I19" s="62">
        <v>32.5</v>
      </c>
      <c r="J19" s="7"/>
    </row>
    <row r="20" spans="1:18" ht="27" customHeight="1" x14ac:dyDescent="0.2">
      <c r="A20" s="154" t="s">
        <v>29</v>
      </c>
      <c r="B20" s="37"/>
      <c r="C20" s="101"/>
      <c r="D20" s="102"/>
      <c r="E20" s="101"/>
      <c r="F20" s="81"/>
      <c r="G20" s="101"/>
      <c r="H20" s="101"/>
      <c r="I20" s="101"/>
      <c r="J20" s="2"/>
    </row>
    <row r="21" spans="1:18" ht="12.75" customHeight="1" x14ac:dyDescent="0.2">
      <c r="A21" s="12"/>
      <c r="B21" s="33" t="s">
        <v>66</v>
      </c>
      <c r="C21" s="103" t="s">
        <v>67</v>
      </c>
      <c r="D21" s="104" t="s">
        <v>2</v>
      </c>
      <c r="E21" s="103">
        <v>8.9600000000000009</v>
      </c>
      <c r="F21" s="81">
        <v>107.2</v>
      </c>
      <c r="G21" s="82">
        <v>2.02</v>
      </c>
      <c r="H21" s="82">
        <v>5.09</v>
      </c>
      <c r="I21" s="82">
        <v>11.98</v>
      </c>
      <c r="J21" s="2"/>
    </row>
    <row r="22" spans="1:18" ht="12.75" customHeight="1" x14ac:dyDescent="0.2">
      <c r="A22" s="12"/>
      <c r="B22" s="33" t="s">
        <v>68</v>
      </c>
      <c r="C22" s="103" t="s">
        <v>69</v>
      </c>
      <c r="D22" s="104" t="s">
        <v>81</v>
      </c>
      <c r="E22" s="103">
        <v>31.78</v>
      </c>
      <c r="F22" s="81">
        <v>364</v>
      </c>
      <c r="G22" s="82">
        <v>13.5</v>
      </c>
      <c r="H22" s="82">
        <v>27.8</v>
      </c>
      <c r="I22" s="82">
        <v>14.2</v>
      </c>
      <c r="J22" s="2"/>
    </row>
    <row r="23" spans="1:18" ht="12.75" customHeight="1" x14ac:dyDescent="0.2">
      <c r="A23" s="12"/>
      <c r="B23" s="29" t="s">
        <v>45</v>
      </c>
      <c r="C23" s="90" t="s">
        <v>70</v>
      </c>
      <c r="D23" s="79" t="s">
        <v>82</v>
      </c>
      <c r="E23" s="80">
        <v>6.9</v>
      </c>
      <c r="F23" s="93">
        <v>118.6</v>
      </c>
      <c r="G23" s="94">
        <v>4.2</v>
      </c>
      <c r="H23" s="94">
        <v>3</v>
      </c>
      <c r="I23" s="94">
        <v>18.8</v>
      </c>
      <c r="J23" s="2"/>
    </row>
    <row r="24" spans="1:18" ht="12.75" customHeight="1" x14ac:dyDescent="0.2">
      <c r="A24" s="12"/>
      <c r="B24" s="36" t="s">
        <v>42</v>
      </c>
      <c r="C24" s="92" t="s">
        <v>43</v>
      </c>
      <c r="D24" s="105" t="s">
        <v>61</v>
      </c>
      <c r="E24" s="92">
        <v>3.6</v>
      </c>
      <c r="F24" s="106">
        <v>115</v>
      </c>
      <c r="G24" s="107">
        <v>0.16</v>
      </c>
      <c r="H24" s="107">
        <v>0.16</v>
      </c>
      <c r="I24" s="107">
        <v>27.88</v>
      </c>
      <c r="J24" s="2"/>
    </row>
    <row r="25" spans="1:18" ht="12.75" customHeight="1" x14ac:dyDescent="0.2">
      <c r="A25" s="12"/>
      <c r="B25" s="37"/>
      <c r="C25" s="90" t="s">
        <v>1</v>
      </c>
      <c r="D25" s="91">
        <v>20</v>
      </c>
      <c r="E25" s="92">
        <v>1.31</v>
      </c>
      <c r="F25" s="108">
        <v>56</v>
      </c>
      <c r="G25" s="94">
        <v>1.6</v>
      </c>
      <c r="H25" s="94">
        <v>0.6</v>
      </c>
      <c r="I25" s="94">
        <v>10.8</v>
      </c>
      <c r="J25" s="2"/>
    </row>
    <row r="26" spans="1:18" ht="12.75" customHeight="1" x14ac:dyDescent="0.2">
      <c r="A26" s="12"/>
      <c r="B26" s="30"/>
      <c r="C26" s="78" t="s">
        <v>8</v>
      </c>
      <c r="D26" s="84" t="s">
        <v>26</v>
      </c>
      <c r="E26" s="85">
        <v>0.81</v>
      </c>
      <c r="F26" s="87">
        <v>46</v>
      </c>
      <c r="G26" s="89">
        <v>1.7</v>
      </c>
      <c r="H26" s="89">
        <v>0.3</v>
      </c>
      <c r="I26" s="89">
        <v>9</v>
      </c>
      <c r="J26" s="2"/>
    </row>
    <row r="27" spans="1:18" ht="12.75" customHeight="1" thickBot="1" x14ac:dyDescent="0.25">
      <c r="A27" s="12"/>
      <c r="B27" s="41"/>
      <c r="C27" s="109" t="s">
        <v>40</v>
      </c>
      <c r="D27" s="84" t="s">
        <v>52</v>
      </c>
      <c r="E27" s="85">
        <v>6.8</v>
      </c>
      <c r="F27" s="110">
        <v>106.7</v>
      </c>
      <c r="G27" s="111">
        <v>1.36</v>
      </c>
      <c r="H27" s="110">
        <v>5.13</v>
      </c>
      <c r="I27" s="112">
        <v>13.75</v>
      </c>
      <c r="J27" s="2"/>
    </row>
    <row r="28" spans="1:18" s="1" customFormat="1" ht="13.5" customHeight="1" thickBot="1" x14ac:dyDescent="0.3">
      <c r="A28" s="12"/>
      <c r="B28" s="42"/>
      <c r="C28" s="113"/>
      <c r="D28" s="67"/>
      <c r="E28" s="63">
        <f>SUM(E20:E27)</f>
        <v>60.160000000000004</v>
      </c>
      <c r="F28" s="68">
        <f>SUM(F20:F27)</f>
        <v>913.5</v>
      </c>
      <c r="G28" s="69">
        <f>SUM(G20:G27)</f>
        <v>24.54</v>
      </c>
      <c r="H28" s="69">
        <f>SUM(H20:H27)</f>
        <v>42.08</v>
      </c>
      <c r="I28" s="70">
        <f>SUM(I20:I27)</f>
        <v>106.41</v>
      </c>
    </row>
    <row r="29" spans="1:18" ht="38.25" customHeight="1" x14ac:dyDescent="0.2">
      <c r="A29" s="13" t="s">
        <v>28</v>
      </c>
      <c r="B29" s="30"/>
      <c r="C29" s="78"/>
      <c r="D29" s="91"/>
      <c r="E29" s="92"/>
      <c r="F29" s="108"/>
      <c r="G29" s="94"/>
      <c r="H29" s="94"/>
      <c r="I29" s="94"/>
      <c r="J29" s="2"/>
    </row>
    <row r="30" spans="1:18" ht="15" x14ac:dyDescent="0.2">
      <c r="A30" s="14"/>
      <c r="B30" s="29" t="s">
        <v>23</v>
      </c>
      <c r="C30" s="90" t="s">
        <v>0</v>
      </c>
      <c r="D30" s="79" t="s">
        <v>9</v>
      </c>
      <c r="E30" s="80">
        <v>1.44</v>
      </c>
      <c r="F30" s="93">
        <v>60</v>
      </c>
      <c r="G30" s="94">
        <v>7.0000000000000007E-2</v>
      </c>
      <c r="H30" s="94">
        <v>0.02</v>
      </c>
      <c r="I30" s="94">
        <v>15</v>
      </c>
      <c r="J30" s="2"/>
    </row>
    <row r="31" spans="1:18" ht="15" x14ac:dyDescent="0.2">
      <c r="A31" s="14"/>
      <c r="B31" s="29"/>
      <c r="C31" s="90" t="s">
        <v>71</v>
      </c>
      <c r="D31" s="79" t="s">
        <v>47</v>
      </c>
      <c r="E31" s="80">
        <v>7.2</v>
      </c>
      <c r="F31" s="86">
        <v>60.2</v>
      </c>
      <c r="G31" s="94">
        <v>1.27</v>
      </c>
      <c r="H31" s="94">
        <v>0.28000000000000003</v>
      </c>
      <c r="I31" s="94">
        <v>11.3</v>
      </c>
      <c r="J31" s="2"/>
    </row>
    <row r="32" spans="1:18" ht="15.75" thickBot="1" x14ac:dyDescent="0.25">
      <c r="A32" s="14"/>
      <c r="B32" s="28"/>
      <c r="C32" s="90" t="s">
        <v>72</v>
      </c>
      <c r="D32" s="84" t="s">
        <v>80</v>
      </c>
      <c r="E32" s="85">
        <v>19.2</v>
      </c>
      <c r="F32" s="110">
        <v>106.7</v>
      </c>
      <c r="G32" s="111">
        <v>1.36</v>
      </c>
      <c r="H32" s="110">
        <v>5.13</v>
      </c>
      <c r="I32" s="112">
        <v>13.75</v>
      </c>
      <c r="J32" s="2"/>
      <c r="M32" s="2"/>
      <c r="N32" s="2"/>
      <c r="O32" s="2"/>
      <c r="P32" s="2"/>
      <c r="Q32" s="2"/>
      <c r="R32" s="2"/>
    </row>
    <row r="33" spans="1:18" ht="13.5" customHeight="1" thickBot="1" x14ac:dyDescent="0.25">
      <c r="A33" s="14"/>
      <c r="B33" s="42"/>
      <c r="C33" s="117"/>
      <c r="D33" s="118"/>
      <c r="E33" s="119">
        <f>E29+E30+E31+E32</f>
        <v>27.84</v>
      </c>
      <c r="F33" s="120">
        <f>SUM(F29:F32)</f>
        <v>226.9</v>
      </c>
      <c r="G33" s="121">
        <f>SUM(G29:G32)</f>
        <v>2.7</v>
      </c>
      <c r="H33" s="121">
        <f>SUM(H29:H32)</f>
        <v>5.43</v>
      </c>
      <c r="I33" s="122">
        <f>SUM(I29:I32)</f>
        <v>40.049999999999997</v>
      </c>
      <c r="J33" s="2"/>
      <c r="M33" s="2"/>
      <c r="N33" s="2"/>
      <c r="O33" s="2"/>
      <c r="P33" s="2"/>
      <c r="Q33" s="2"/>
      <c r="R33" s="2"/>
    </row>
    <row r="34" spans="1:18" ht="13.5" customHeight="1" thickBot="1" x14ac:dyDescent="0.3">
      <c r="A34" s="15"/>
      <c r="B34" s="39"/>
      <c r="C34" s="123"/>
      <c r="D34" s="124"/>
      <c r="E34" s="73">
        <f>E33+E28</f>
        <v>88</v>
      </c>
      <c r="F34" s="125"/>
      <c r="G34" s="126"/>
      <c r="H34" s="126"/>
      <c r="I34" s="127"/>
      <c r="J34" s="2"/>
      <c r="M34" s="18"/>
      <c r="N34" s="18"/>
      <c r="O34" s="18"/>
      <c r="P34" s="18"/>
      <c r="Q34" s="2"/>
      <c r="R34" s="2"/>
    </row>
    <row r="35" spans="1:18" ht="34.5" customHeight="1" x14ac:dyDescent="0.2">
      <c r="A35" s="16" t="s">
        <v>30</v>
      </c>
      <c r="B35" s="30" t="s">
        <v>56</v>
      </c>
      <c r="C35" s="78" t="s">
        <v>6</v>
      </c>
      <c r="D35" s="79" t="s">
        <v>47</v>
      </c>
      <c r="E35" s="80">
        <v>14.02</v>
      </c>
      <c r="F35" s="81">
        <v>209.3</v>
      </c>
      <c r="G35" s="82">
        <v>9.9</v>
      </c>
      <c r="H35" s="82">
        <v>14.4</v>
      </c>
      <c r="I35" s="82">
        <v>10</v>
      </c>
      <c r="J35" s="2"/>
      <c r="M35" s="2"/>
      <c r="N35" s="2"/>
      <c r="O35" s="2"/>
      <c r="P35" s="2"/>
      <c r="Q35" s="2"/>
      <c r="R35" s="2"/>
    </row>
    <row r="36" spans="1:18" ht="17.25" customHeight="1" x14ac:dyDescent="0.2">
      <c r="A36" s="27"/>
      <c r="B36" s="29" t="s">
        <v>57</v>
      </c>
      <c r="C36" s="83" t="s">
        <v>58</v>
      </c>
      <c r="D36" s="84" t="s">
        <v>79</v>
      </c>
      <c r="E36" s="85">
        <v>5.21</v>
      </c>
      <c r="F36" s="86">
        <v>146</v>
      </c>
      <c r="G36" s="87">
        <v>2.7</v>
      </c>
      <c r="H36" s="87">
        <v>3.5</v>
      </c>
      <c r="I36" s="85">
        <v>25.8</v>
      </c>
      <c r="J36" s="2"/>
      <c r="M36" s="2"/>
      <c r="N36" s="2"/>
      <c r="O36" s="2"/>
      <c r="P36" s="2"/>
      <c r="Q36" s="2"/>
      <c r="R36" s="2"/>
    </row>
    <row r="37" spans="1:18" ht="16.5" customHeight="1" x14ac:dyDescent="0.2">
      <c r="A37" s="27"/>
      <c r="B37" s="29"/>
      <c r="C37" s="78" t="s">
        <v>8</v>
      </c>
      <c r="D37" s="79" t="s">
        <v>26</v>
      </c>
      <c r="E37" s="80">
        <v>0.81</v>
      </c>
      <c r="F37" s="88">
        <v>46</v>
      </c>
      <c r="G37" s="89">
        <v>1.7</v>
      </c>
      <c r="H37" s="89">
        <v>0.3</v>
      </c>
      <c r="I37" s="89">
        <v>9</v>
      </c>
      <c r="J37" s="2"/>
      <c r="M37" s="2"/>
      <c r="N37" s="2"/>
      <c r="O37" s="2"/>
      <c r="P37" s="2"/>
      <c r="Q37" s="2"/>
      <c r="R37" s="2"/>
    </row>
    <row r="38" spans="1:18" ht="17.25" customHeight="1" x14ac:dyDescent="0.2">
      <c r="A38" s="27"/>
      <c r="B38" s="36" t="s">
        <v>23</v>
      </c>
      <c r="C38" s="92" t="s">
        <v>0</v>
      </c>
      <c r="D38" s="105" t="s">
        <v>9</v>
      </c>
      <c r="E38" s="92">
        <v>1.44</v>
      </c>
      <c r="F38" s="106">
        <v>60</v>
      </c>
      <c r="G38" s="107">
        <v>7.0000000000000007E-2</v>
      </c>
      <c r="H38" s="107">
        <v>0.02</v>
      </c>
      <c r="I38" s="107">
        <v>15</v>
      </c>
      <c r="J38" s="2"/>
      <c r="M38" s="2"/>
      <c r="N38" s="2"/>
      <c r="O38" s="2"/>
      <c r="P38" s="2"/>
      <c r="Q38" s="2"/>
      <c r="R38" s="2"/>
    </row>
    <row r="39" spans="1:18" ht="12.75" customHeight="1" thickBot="1" x14ac:dyDescent="0.25">
      <c r="A39" s="50"/>
      <c r="B39" s="28"/>
      <c r="C39" s="109"/>
      <c r="D39" s="128"/>
      <c r="E39" s="129"/>
      <c r="F39" s="108"/>
      <c r="G39" s="130"/>
      <c r="H39" s="130"/>
      <c r="I39" s="130"/>
      <c r="J39" s="2"/>
    </row>
    <row r="40" spans="1:18" ht="15.75" thickBot="1" x14ac:dyDescent="0.25">
      <c r="A40" s="56"/>
      <c r="B40" s="42"/>
      <c r="C40" s="117"/>
      <c r="D40" s="118"/>
      <c r="E40" s="119">
        <f>SUM(E35:E39)</f>
        <v>21.48</v>
      </c>
      <c r="F40" s="131">
        <f>SUM(F35:F39)</f>
        <v>461.3</v>
      </c>
      <c r="G40" s="132">
        <f>SUM(G35:G39)</f>
        <v>14.370000000000001</v>
      </c>
      <c r="H40" s="132">
        <f>SUM(H35:H39)</f>
        <v>18.22</v>
      </c>
      <c r="I40" s="133">
        <f>SUM(I35:I39)</f>
        <v>59.8</v>
      </c>
      <c r="J40" s="2"/>
    </row>
    <row r="41" spans="1:18" ht="30" x14ac:dyDescent="0.25">
      <c r="A41" s="51" t="s">
        <v>31</v>
      </c>
      <c r="B41" s="37" t="s">
        <v>66</v>
      </c>
      <c r="C41" s="101" t="s">
        <v>73</v>
      </c>
      <c r="D41" s="102" t="s">
        <v>44</v>
      </c>
      <c r="E41" s="101">
        <v>7.5</v>
      </c>
      <c r="F41" s="81">
        <v>114</v>
      </c>
      <c r="G41" s="101">
        <v>2.34</v>
      </c>
      <c r="H41" s="101">
        <v>2.83</v>
      </c>
      <c r="I41" s="101">
        <v>16.87</v>
      </c>
      <c r="J41" s="2"/>
    </row>
    <row r="42" spans="1:18" ht="15.75" x14ac:dyDescent="0.25">
      <c r="A42" s="52"/>
      <c r="B42" s="33" t="s">
        <v>68</v>
      </c>
      <c r="C42" s="103" t="s">
        <v>69</v>
      </c>
      <c r="D42" s="104" t="s">
        <v>53</v>
      </c>
      <c r="E42" s="103">
        <v>18.16</v>
      </c>
      <c r="F42" s="81">
        <v>364</v>
      </c>
      <c r="G42" s="82">
        <v>13.5</v>
      </c>
      <c r="H42" s="82">
        <v>27.8</v>
      </c>
      <c r="I42" s="82">
        <v>14.2</v>
      </c>
      <c r="J42" s="2"/>
    </row>
    <row r="43" spans="1:18" ht="15.75" x14ac:dyDescent="0.25">
      <c r="A43" s="52"/>
      <c r="B43" s="33" t="s">
        <v>45</v>
      </c>
      <c r="C43" s="103" t="s">
        <v>70</v>
      </c>
      <c r="D43" s="104" t="s">
        <v>39</v>
      </c>
      <c r="E43" s="103">
        <v>1.3</v>
      </c>
      <c r="F43" s="81">
        <v>118.6</v>
      </c>
      <c r="G43" s="82">
        <v>4.2</v>
      </c>
      <c r="H43" s="82">
        <v>3</v>
      </c>
      <c r="I43" s="82">
        <v>18.8</v>
      </c>
      <c r="J43" s="2"/>
    </row>
    <row r="44" spans="1:18" ht="15.75" x14ac:dyDescent="0.25">
      <c r="A44" s="52"/>
      <c r="B44" s="29" t="s">
        <v>23</v>
      </c>
      <c r="C44" s="90" t="s">
        <v>0</v>
      </c>
      <c r="D44" s="79" t="s">
        <v>9</v>
      </c>
      <c r="E44" s="80">
        <v>1.44</v>
      </c>
      <c r="F44" s="93">
        <v>60</v>
      </c>
      <c r="G44" s="94">
        <v>7.0000000000000007E-2</v>
      </c>
      <c r="H44" s="94">
        <v>0.02</v>
      </c>
      <c r="I44" s="94">
        <v>15</v>
      </c>
      <c r="J44" s="2"/>
    </row>
    <row r="45" spans="1:18" ht="15.75" x14ac:dyDescent="0.25">
      <c r="A45" s="52"/>
      <c r="B45" s="36"/>
      <c r="C45" s="92" t="s">
        <v>1</v>
      </c>
      <c r="D45" s="105">
        <v>20</v>
      </c>
      <c r="E45" s="92">
        <v>1.31</v>
      </c>
      <c r="F45" s="106">
        <v>56</v>
      </c>
      <c r="G45" s="107">
        <v>1.6</v>
      </c>
      <c r="H45" s="107">
        <v>0.6</v>
      </c>
      <c r="I45" s="107">
        <v>10.8</v>
      </c>
      <c r="J45" s="2"/>
    </row>
    <row r="46" spans="1:18" ht="16.5" thickBot="1" x14ac:dyDescent="0.3">
      <c r="A46" s="52"/>
      <c r="B46" s="37"/>
      <c r="C46" s="90" t="s">
        <v>8</v>
      </c>
      <c r="D46" s="134" t="s">
        <v>26</v>
      </c>
      <c r="E46" s="103">
        <v>0.81</v>
      </c>
      <c r="F46" s="93">
        <v>46</v>
      </c>
      <c r="G46" s="94">
        <v>1.7</v>
      </c>
      <c r="H46" s="94">
        <v>0.3</v>
      </c>
      <c r="I46" s="94">
        <v>9</v>
      </c>
      <c r="J46" s="2"/>
    </row>
    <row r="47" spans="1:18" ht="16.5" thickBot="1" x14ac:dyDescent="0.3">
      <c r="A47" s="57"/>
      <c r="B47" s="40"/>
      <c r="C47" s="115"/>
      <c r="D47" s="135"/>
      <c r="E47" s="115">
        <f>SUM(E41:E46)</f>
        <v>30.52</v>
      </c>
      <c r="F47" s="114">
        <f>SUM(F41:F46)</f>
        <v>758.6</v>
      </c>
      <c r="G47" s="136">
        <f>SUM(G41:G46)</f>
        <v>23.41</v>
      </c>
      <c r="H47" s="136">
        <f>SUM(H41:H46)</f>
        <v>34.550000000000004</v>
      </c>
      <c r="I47" s="137">
        <f>SUM(I41:I46)</f>
        <v>84.67</v>
      </c>
    </row>
    <row r="48" spans="1:18" ht="16.5" thickBot="1" x14ac:dyDescent="0.3">
      <c r="A48" s="58"/>
      <c r="B48" s="39"/>
      <c r="C48" s="138"/>
      <c r="D48" s="139"/>
      <c r="E48" s="75">
        <f>E40+E47</f>
        <v>52</v>
      </c>
      <c r="F48" s="140"/>
      <c r="G48" s="126"/>
      <c r="H48" s="126"/>
      <c r="I48" s="127"/>
    </row>
    <row r="49" spans="1:9" ht="31.5" customHeight="1" x14ac:dyDescent="0.2">
      <c r="A49" s="53" t="s">
        <v>37</v>
      </c>
      <c r="B49" s="36" t="s">
        <v>23</v>
      </c>
      <c r="C49" s="92" t="s">
        <v>0</v>
      </c>
      <c r="D49" s="105" t="s">
        <v>9</v>
      </c>
      <c r="E49" s="92">
        <v>1.44</v>
      </c>
      <c r="F49" s="106">
        <v>60</v>
      </c>
      <c r="G49" s="107">
        <v>7.0000000000000007E-2</v>
      </c>
      <c r="H49" s="107">
        <v>0.02</v>
      </c>
      <c r="I49" s="107">
        <v>15</v>
      </c>
    </row>
    <row r="50" spans="1:9" ht="13.5" customHeight="1" x14ac:dyDescent="0.2">
      <c r="A50" s="54"/>
      <c r="B50" s="29"/>
      <c r="C50" s="90" t="s">
        <v>71</v>
      </c>
      <c r="D50" s="79" t="s">
        <v>46</v>
      </c>
      <c r="E50" s="80">
        <v>2.44</v>
      </c>
      <c r="F50" s="86">
        <v>60.2</v>
      </c>
      <c r="G50" s="94">
        <v>1.27</v>
      </c>
      <c r="H50" s="94">
        <v>0.28000000000000003</v>
      </c>
      <c r="I50" s="94">
        <v>11.3</v>
      </c>
    </row>
    <row r="51" spans="1:9" ht="13.5" customHeight="1" x14ac:dyDescent="0.2">
      <c r="A51" s="54"/>
      <c r="B51" s="29"/>
      <c r="C51" s="90" t="s">
        <v>72</v>
      </c>
      <c r="D51" s="84" t="s">
        <v>55</v>
      </c>
      <c r="E51" s="85">
        <v>17.600000000000001</v>
      </c>
      <c r="F51" s="110">
        <v>106.7</v>
      </c>
      <c r="G51" s="111">
        <v>1.36</v>
      </c>
      <c r="H51" s="110">
        <v>5.13</v>
      </c>
      <c r="I51" s="112">
        <v>13.75</v>
      </c>
    </row>
    <row r="52" spans="1:9" ht="13.5" customHeight="1" thickBot="1" x14ac:dyDescent="0.25">
      <c r="A52" s="54"/>
      <c r="B52" s="28"/>
      <c r="C52" s="109"/>
      <c r="D52" s="128"/>
      <c r="E52" s="129"/>
      <c r="F52" s="141"/>
      <c r="G52" s="142"/>
      <c r="H52" s="141"/>
      <c r="I52" s="143"/>
    </row>
    <row r="53" spans="1:9" ht="13.5" customHeight="1" thickBot="1" x14ac:dyDescent="0.25">
      <c r="A53" s="55"/>
      <c r="B53" s="45"/>
      <c r="C53" s="144"/>
      <c r="D53" s="145"/>
      <c r="E53" s="146">
        <f>SUM(E49:E52)</f>
        <v>21.48</v>
      </c>
      <c r="F53" s="147">
        <f>F49+F50+F51</f>
        <v>226.9</v>
      </c>
      <c r="G53" s="147">
        <f>G49+G50+G51</f>
        <v>2.7</v>
      </c>
      <c r="H53" s="147">
        <f>H49+H50+H51</f>
        <v>5.43</v>
      </c>
      <c r="I53" s="147">
        <f>I49+I50+I51</f>
        <v>40.049999999999997</v>
      </c>
    </row>
    <row r="54" spans="1:9" ht="16.5" thickBot="1" x14ac:dyDescent="0.3">
      <c r="A54" s="59"/>
      <c r="B54" s="42"/>
      <c r="C54" s="117"/>
      <c r="D54" s="118"/>
      <c r="E54" s="72">
        <f>E53+E47</f>
        <v>52</v>
      </c>
      <c r="F54" s="148"/>
      <c r="G54" s="117"/>
      <c r="H54" s="117"/>
      <c r="I54" s="149"/>
    </row>
    <row r="55" spans="1:9" ht="15.75" x14ac:dyDescent="0.25">
      <c r="A55" s="21" t="s">
        <v>32</v>
      </c>
      <c r="B55" s="33" t="s">
        <v>66</v>
      </c>
      <c r="C55" s="103" t="s">
        <v>73</v>
      </c>
      <c r="D55" s="104" t="s">
        <v>44</v>
      </c>
      <c r="E55" s="103">
        <v>7.5</v>
      </c>
      <c r="F55" s="81">
        <v>114</v>
      </c>
      <c r="G55" s="82">
        <v>2.34</v>
      </c>
      <c r="H55" s="82">
        <v>2.83</v>
      </c>
      <c r="I55" s="82">
        <v>16.87</v>
      </c>
    </row>
    <row r="56" spans="1:9" ht="15.75" x14ac:dyDescent="0.25">
      <c r="A56" s="52"/>
      <c r="B56" s="33" t="s">
        <v>68</v>
      </c>
      <c r="C56" s="103" t="s">
        <v>69</v>
      </c>
      <c r="D56" s="104" t="s">
        <v>53</v>
      </c>
      <c r="E56" s="103">
        <v>18.16</v>
      </c>
      <c r="F56" s="81">
        <v>364</v>
      </c>
      <c r="G56" s="82">
        <v>13.5</v>
      </c>
      <c r="H56" s="82">
        <v>27.8</v>
      </c>
      <c r="I56" s="82">
        <v>14.2</v>
      </c>
    </row>
    <row r="57" spans="1:9" ht="15.75" x14ac:dyDescent="0.25">
      <c r="A57" s="52"/>
      <c r="B57" s="29" t="s">
        <v>45</v>
      </c>
      <c r="C57" s="90" t="s">
        <v>75</v>
      </c>
      <c r="D57" s="79" t="s">
        <v>76</v>
      </c>
      <c r="E57" s="80">
        <v>1.02</v>
      </c>
      <c r="F57" s="93">
        <v>118.6</v>
      </c>
      <c r="G57" s="94">
        <v>4.2</v>
      </c>
      <c r="H57" s="94">
        <v>3</v>
      </c>
      <c r="I57" s="94">
        <v>18.8</v>
      </c>
    </row>
    <row r="58" spans="1:9" ht="15.75" x14ac:dyDescent="0.25">
      <c r="A58" s="52"/>
      <c r="B58" s="36" t="s">
        <v>49</v>
      </c>
      <c r="C58" s="92" t="s">
        <v>5</v>
      </c>
      <c r="D58" s="105" t="s">
        <v>50</v>
      </c>
      <c r="E58" s="92">
        <v>2.48</v>
      </c>
      <c r="F58" s="106">
        <v>60</v>
      </c>
      <c r="G58" s="107">
        <v>7.0000000000000007E-2</v>
      </c>
      <c r="H58" s="107">
        <v>0.02</v>
      </c>
      <c r="I58" s="107">
        <v>15</v>
      </c>
    </row>
    <row r="59" spans="1:9" ht="15.75" x14ac:dyDescent="0.25">
      <c r="A59" s="52"/>
      <c r="B59" s="37"/>
      <c r="C59" s="90" t="s">
        <v>1</v>
      </c>
      <c r="D59" s="91">
        <v>20</v>
      </c>
      <c r="E59" s="92">
        <v>1.31</v>
      </c>
      <c r="F59" s="93">
        <v>56</v>
      </c>
      <c r="G59" s="94">
        <v>1.6</v>
      </c>
      <c r="H59" s="94">
        <v>0.6</v>
      </c>
      <c r="I59" s="94">
        <v>10.8</v>
      </c>
    </row>
    <row r="60" spans="1:9" ht="16.5" thickBot="1" x14ac:dyDescent="0.3">
      <c r="A60" s="52"/>
      <c r="B60" s="30"/>
      <c r="C60" s="78" t="s">
        <v>8</v>
      </c>
      <c r="D60" s="79" t="s">
        <v>26</v>
      </c>
      <c r="E60" s="80">
        <v>0.81</v>
      </c>
      <c r="F60" s="88">
        <v>46</v>
      </c>
      <c r="G60" s="89">
        <v>1.7</v>
      </c>
      <c r="H60" s="89">
        <v>0.3</v>
      </c>
      <c r="I60" s="89">
        <v>9</v>
      </c>
    </row>
    <row r="61" spans="1:9" ht="16.5" thickBot="1" x14ac:dyDescent="0.3">
      <c r="A61" s="57"/>
      <c r="B61" s="42"/>
      <c r="C61" s="117"/>
      <c r="D61" s="118"/>
      <c r="E61" s="115">
        <f>SUM(E55:E60)</f>
        <v>31.279999999999998</v>
      </c>
      <c r="F61" s="114">
        <f>SUM(F56:F60)</f>
        <v>644.6</v>
      </c>
      <c r="G61" s="115">
        <f>SUM(G56:G60)</f>
        <v>21.07</v>
      </c>
      <c r="H61" s="115">
        <f>SUM(H56:H60)</f>
        <v>31.720000000000002</v>
      </c>
      <c r="I61" s="116">
        <f>SUM(I56:I60)</f>
        <v>67.8</v>
      </c>
    </row>
    <row r="62" spans="1:9" ht="15" customHeight="1" x14ac:dyDescent="0.2">
      <c r="A62" s="160" t="s">
        <v>33</v>
      </c>
      <c r="B62" s="29" t="s">
        <v>74</v>
      </c>
      <c r="C62" s="90" t="s">
        <v>3</v>
      </c>
      <c r="D62" s="79" t="s">
        <v>27</v>
      </c>
      <c r="E62" s="80">
        <v>2.2799999999999998</v>
      </c>
      <c r="F62" s="93">
        <v>197</v>
      </c>
      <c r="G62" s="94">
        <v>3.75</v>
      </c>
      <c r="H62" s="94">
        <v>6.6</v>
      </c>
      <c r="I62" s="94">
        <v>30.4</v>
      </c>
    </row>
    <row r="63" spans="1:9" ht="15.75" thickBot="1" x14ac:dyDescent="0.25">
      <c r="A63" s="161"/>
      <c r="B63" s="36" t="s">
        <v>23</v>
      </c>
      <c r="C63" s="92" t="s">
        <v>0</v>
      </c>
      <c r="D63" s="105" t="s">
        <v>9</v>
      </c>
      <c r="E63" s="92">
        <v>1.44</v>
      </c>
      <c r="F63" s="106">
        <v>60</v>
      </c>
      <c r="G63" s="107">
        <v>7.0000000000000007E-2</v>
      </c>
      <c r="H63" s="107">
        <v>0.02</v>
      </c>
      <c r="I63" s="107">
        <v>15</v>
      </c>
    </row>
    <row r="64" spans="1:9" ht="15.75" thickBot="1" x14ac:dyDescent="0.25">
      <c r="A64" s="161"/>
      <c r="B64" s="42"/>
      <c r="C64" s="117"/>
      <c r="D64" s="118"/>
      <c r="E64" s="117">
        <f>SUM(E62:E63)</f>
        <v>3.7199999999999998</v>
      </c>
      <c r="F64" s="131">
        <f>F62+F63</f>
        <v>257</v>
      </c>
      <c r="G64" s="131">
        <f>G62+G63</f>
        <v>3.82</v>
      </c>
      <c r="H64" s="131">
        <f>H62+H63</f>
        <v>6.6199999999999992</v>
      </c>
      <c r="I64" s="133">
        <f>I62+I63</f>
        <v>45.4</v>
      </c>
    </row>
    <row r="65" spans="1:11" ht="16.5" thickBot="1" x14ac:dyDescent="0.3">
      <c r="A65" s="162"/>
      <c r="B65" s="42"/>
      <c r="C65" s="117"/>
      <c r="D65" s="118"/>
      <c r="E65" s="71">
        <v>35</v>
      </c>
      <c r="F65" s="148"/>
      <c r="G65" s="117"/>
      <c r="H65" s="117"/>
      <c r="I65" s="149"/>
    </row>
    <row r="66" spans="1:11" ht="15" customHeight="1" x14ac:dyDescent="0.2">
      <c r="A66" s="160" t="s">
        <v>34</v>
      </c>
      <c r="B66" s="33" t="s">
        <v>66</v>
      </c>
      <c r="C66" s="103" t="s">
        <v>67</v>
      </c>
      <c r="D66" s="104" t="s">
        <v>2</v>
      </c>
      <c r="E66" s="103">
        <v>8.9600000000000009</v>
      </c>
      <c r="F66" s="81">
        <v>114</v>
      </c>
      <c r="G66" s="82">
        <v>2.34</v>
      </c>
      <c r="H66" s="82">
        <v>2.83</v>
      </c>
      <c r="I66" s="82">
        <v>16.87</v>
      </c>
    </row>
    <row r="67" spans="1:11" ht="12.75" customHeight="1" x14ac:dyDescent="0.2">
      <c r="A67" s="161"/>
      <c r="B67" s="33" t="s">
        <v>68</v>
      </c>
      <c r="C67" s="103" t="s">
        <v>69</v>
      </c>
      <c r="D67" s="104" t="s">
        <v>47</v>
      </c>
      <c r="E67" s="103">
        <v>20.43</v>
      </c>
      <c r="F67" s="81">
        <v>364</v>
      </c>
      <c r="G67" s="82">
        <v>13.5</v>
      </c>
      <c r="H67" s="82">
        <v>27.8</v>
      </c>
      <c r="I67" s="82">
        <v>14.2</v>
      </c>
      <c r="J67" s="35"/>
      <c r="K67" s="35"/>
    </row>
    <row r="68" spans="1:11" ht="12.75" customHeight="1" x14ac:dyDescent="0.2">
      <c r="A68" s="161"/>
      <c r="B68" s="29" t="s">
        <v>45</v>
      </c>
      <c r="C68" s="90" t="s">
        <v>70</v>
      </c>
      <c r="D68" s="79" t="s">
        <v>7</v>
      </c>
      <c r="E68" s="80">
        <v>3.36</v>
      </c>
      <c r="F68" s="93">
        <v>118.6</v>
      </c>
      <c r="G68" s="94">
        <v>4.2</v>
      </c>
      <c r="H68" s="94">
        <v>3</v>
      </c>
      <c r="I68" s="94">
        <v>18.8</v>
      </c>
      <c r="J68" s="35"/>
      <c r="K68" s="35"/>
    </row>
    <row r="69" spans="1:11" ht="12.75" customHeight="1" x14ac:dyDescent="0.2">
      <c r="A69" s="161"/>
      <c r="B69" s="36" t="s">
        <v>42</v>
      </c>
      <c r="C69" s="92" t="s">
        <v>43</v>
      </c>
      <c r="D69" s="105" t="s">
        <v>61</v>
      </c>
      <c r="E69" s="92">
        <v>3.6</v>
      </c>
      <c r="F69" s="106">
        <v>115</v>
      </c>
      <c r="G69" s="107">
        <v>0.16</v>
      </c>
      <c r="H69" s="107">
        <v>0.16</v>
      </c>
      <c r="I69" s="107">
        <v>27.88</v>
      </c>
      <c r="J69" s="35"/>
      <c r="K69" s="35"/>
    </row>
    <row r="70" spans="1:11" ht="12.75" customHeight="1" x14ac:dyDescent="0.2">
      <c r="A70" s="161"/>
      <c r="B70" s="37"/>
      <c r="C70" s="90" t="s">
        <v>1</v>
      </c>
      <c r="D70" s="91">
        <v>20</v>
      </c>
      <c r="E70" s="92">
        <v>1.31</v>
      </c>
      <c r="F70" s="108">
        <v>56</v>
      </c>
      <c r="G70" s="94">
        <v>1.6</v>
      </c>
      <c r="H70" s="94">
        <v>0.6</v>
      </c>
      <c r="I70" s="94">
        <v>10.8</v>
      </c>
      <c r="J70" s="35"/>
      <c r="K70" s="35"/>
    </row>
    <row r="71" spans="1:11" ht="12.75" customHeight="1" x14ac:dyDescent="0.2">
      <c r="A71" s="161"/>
      <c r="B71" s="30"/>
      <c r="C71" s="78" t="s">
        <v>8</v>
      </c>
      <c r="D71" s="84" t="s">
        <v>26</v>
      </c>
      <c r="E71" s="85">
        <v>0.81</v>
      </c>
      <c r="F71" s="87">
        <v>46</v>
      </c>
      <c r="G71" s="89">
        <v>1.7</v>
      </c>
      <c r="H71" s="89">
        <v>0.3</v>
      </c>
      <c r="I71" s="89">
        <v>9</v>
      </c>
      <c r="J71" s="35"/>
      <c r="K71" s="35"/>
    </row>
    <row r="72" spans="1:11" ht="12.75" customHeight="1" x14ac:dyDescent="0.2">
      <c r="A72" s="161"/>
      <c r="B72" s="41"/>
      <c r="C72" s="109" t="s">
        <v>40</v>
      </c>
      <c r="D72" s="84" t="s">
        <v>77</v>
      </c>
      <c r="E72" s="85">
        <v>4.53</v>
      </c>
      <c r="F72" s="110">
        <v>106.7</v>
      </c>
      <c r="G72" s="111">
        <v>1.36</v>
      </c>
      <c r="H72" s="110">
        <v>5.13</v>
      </c>
      <c r="I72" s="112">
        <v>13.75</v>
      </c>
      <c r="J72" s="35"/>
      <c r="K72" s="35"/>
    </row>
    <row r="73" spans="1:11" ht="12.75" customHeight="1" x14ac:dyDescent="0.2">
      <c r="A73" s="161"/>
      <c r="B73" s="41"/>
      <c r="C73" s="109"/>
      <c r="D73" s="91"/>
      <c r="E73" s="92"/>
      <c r="F73" s="93"/>
      <c r="G73" s="94"/>
      <c r="H73" s="94"/>
      <c r="I73" s="94"/>
      <c r="J73" s="35"/>
      <c r="K73" s="35"/>
    </row>
    <row r="74" spans="1:11" ht="12.75" customHeight="1" thickBot="1" x14ac:dyDescent="0.25">
      <c r="A74" s="161"/>
      <c r="B74" s="34"/>
      <c r="C74" s="109"/>
      <c r="D74" s="128"/>
      <c r="E74" s="129"/>
      <c r="F74" s="108"/>
      <c r="G74" s="130"/>
      <c r="H74" s="130"/>
      <c r="I74" s="130"/>
    </row>
    <row r="75" spans="1:11" ht="13.5" customHeight="1" thickBot="1" x14ac:dyDescent="0.3">
      <c r="A75" s="162"/>
      <c r="B75" s="42"/>
      <c r="C75" s="117"/>
      <c r="D75" s="118"/>
      <c r="E75" s="69">
        <f>SUM(E66:E74)</f>
        <v>43.000000000000007</v>
      </c>
      <c r="F75" s="68">
        <f>SUM(F66:F74)</f>
        <v>920.30000000000007</v>
      </c>
      <c r="G75" s="69">
        <f>SUM(G66:G74)</f>
        <v>24.86</v>
      </c>
      <c r="H75" s="69">
        <f>SUM(H66:H74)</f>
        <v>39.82</v>
      </c>
      <c r="I75" s="70">
        <f>SUM(I66:I74)</f>
        <v>111.3</v>
      </c>
    </row>
    <row r="76" spans="1:11" ht="30" customHeight="1" x14ac:dyDescent="0.2">
      <c r="A76" s="163" t="s">
        <v>35</v>
      </c>
      <c r="B76" s="33" t="s">
        <v>66</v>
      </c>
      <c r="C76" s="103" t="s">
        <v>73</v>
      </c>
      <c r="D76" s="104" t="s">
        <v>61</v>
      </c>
      <c r="E76" s="103">
        <v>6</v>
      </c>
      <c r="F76" s="81">
        <v>114</v>
      </c>
      <c r="G76" s="82">
        <v>2.34</v>
      </c>
      <c r="H76" s="82">
        <v>2.83</v>
      </c>
      <c r="I76" s="82">
        <v>16.87</v>
      </c>
    </row>
    <row r="77" spans="1:11" ht="14.25" customHeight="1" x14ac:dyDescent="0.2">
      <c r="A77" s="164"/>
      <c r="B77" s="33" t="s">
        <v>68</v>
      </c>
      <c r="C77" s="103" t="s">
        <v>69</v>
      </c>
      <c r="D77" s="104" t="s">
        <v>54</v>
      </c>
      <c r="E77" s="103">
        <v>15.89</v>
      </c>
      <c r="F77" s="81">
        <v>364</v>
      </c>
      <c r="G77" s="82">
        <v>13.5</v>
      </c>
      <c r="H77" s="82">
        <v>27.8</v>
      </c>
      <c r="I77" s="82">
        <v>14.2</v>
      </c>
    </row>
    <row r="78" spans="1:11" ht="14.25" customHeight="1" x14ac:dyDescent="0.2">
      <c r="A78" s="164"/>
      <c r="B78" s="29" t="s">
        <v>45</v>
      </c>
      <c r="C78" s="90" t="s">
        <v>75</v>
      </c>
      <c r="D78" s="79" t="s">
        <v>79</v>
      </c>
      <c r="E78" s="80">
        <v>1.55</v>
      </c>
      <c r="F78" s="93">
        <v>118.6</v>
      </c>
      <c r="G78" s="94">
        <v>4.2</v>
      </c>
      <c r="H78" s="94">
        <v>3</v>
      </c>
      <c r="I78" s="94">
        <v>18.8</v>
      </c>
    </row>
    <row r="79" spans="1:11" ht="14.25" customHeight="1" x14ac:dyDescent="0.2">
      <c r="A79" s="164"/>
      <c r="B79" s="36" t="s">
        <v>23</v>
      </c>
      <c r="C79" s="92" t="s">
        <v>0</v>
      </c>
      <c r="D79" s="105" t="s">
        <v>9</v>
      </c>
      <c r="E79" s="92">
        <v>1.44</v>
      </c>
      <c r="F79" s="106">
        <v>60</v>
      </c>
      <c r="G79" s="107">
        <v>7.0000000000000007E-2</v>
      </c>
      <c r="H79" s="107">
        <v>0.02</v>
      </c>
      <c r="I79" s="107">
        <v>15</v>
      </c>
    </row>
    <row r="80" spans="1:11" ht="15" x14ac:dyDescent="0.2">
      <c r="A80" s="164"/>
      <c r="B80" s="37"/>
      <c r="C80" s="90" t="s">
        <v>1</v>
      </c>
      <c r="D80" s="134">
        <v>20</v>
      </c>
      <c r="E80" s="103">
        <v>1.31</v>
      </c>
      <c r="F80" s="93">
        <v>56</v>
      </c>
      <c r="G80" s="94">
        <v>1.6</v>
      </c>
      <c r="H80" s="94">
        <v>0.6</v>
      </c>
      <c r="I80" s="94">
        <v>10.8</v>
      </c>
      <c r="J80" s="2"/>
    </row>
    <row r="81" spans="1:16" ht="15" x14ac:dyDescent="0.2">
      <c r="A81" s="164"/>
      <c r="B81" s="30"/>
      <c r="C81" s="78" t="s">
        <v>8</v>
      </c>
      <c r="D81" s="79" t="s">
        <v>26</v>
      </c>
      <c r="E81" s="80">
        <v>0.81</v>
      </c>
      <c r="F81" s="88">
        <v>46</v>
      </c>
      <c r="G81" s="89">
        <v>1.7</v>
      </c>
      <c r="H81" s="89">
        <v>0.3</v>
      </c>
      <c r="I81" s="89">
        <v>9</v>
      </c>
      <c r="J81" s="2"/>
    </row>
    <row r="82" spans="1:16" ht="15.75" thickBot="1" x14ac:dyDescent="0.25">
      <c r="A82" s="164"/>
      <c r="B82" s="34"/>
      <c r="C82" s="109"/>
      <c r="D82" s="128"/>
      <c r="E82" s="129"/>
      <c r="F82" s="108"/>
      <c r="G82" s="130"/>
      <c r="H82" s="130"/>
      <c r="I82" s="130"/>
      <c r="J82" s="2"/>
    </row>
    <row r="83" spans="1:16" ht="16.5" thickBot="1" x14ac:dyDescent="0.3">
      <c r="A83" s="165"/>
      <c r="B83" s="42"/>
      <c r="C83" s="117"/>
      <c r="D83" s="118"/>
      <c r="E83" s="71">
        <f>SUM(E76:E82)</f>
        <v>27</v>
      </c>
      <c r="F83" s="76">
        <f>SUM(F76:F82)</f>
        <v>758.6</v>
      </c>
      <c r="G83" s="71">
        <f>SUM(G76:G82)</f>
        <v>23.41</v>
      </c>
      <c r="H83" s="71">
        <f>SUM(H76:H82)</f>
        <v>34.550000000000004</v>
      </c>
      <c r="I83" s="77">
        <f>SUM(I76:I82)</f>
        <v>84.67</v>
      </c>
      <c r="J83" s="2"/>
    </row>
    <row r="84" spans="1:16" ht="15" customHeight="1" x14ac:dyDescent="0.2">
      <c r="A84" s="166" t="s">
        <v>38</v>
      </c>
      <c r="B84" s="29" t="s">
        <v>45</v>
      </c>
      <c r="C84" s="90" t="s">
        <v>70</v>
      </c>
      <c r="D84" s="79" t="s">
        <v>4</v>
      </c>
      <c r="E84" s="80">
        <v>4.5199999999999996</v>
      </c>
      <c r="F84" s="93">
        <v>118.6</v>
      </c>
      <c r="G84" s="94">
        <v>4.2</v>
      </c>
      <c r="H84" s="94">
        <v>3</v>
      </c>
      <c r="I84" s="94">
        <v>18.8</v>
      </c>
      <c r="J84" s="2"/>
    </row>
    <row r="85" spans="1:16" ht="15" customHeight="1" x14ac:dyDescent="0.2">
      <c r="A85" s="157"/>
      <c r="B85" s="36" t="s">
        <v>23</v>
      </c>
      <c r="C85" s="92" t="s">
        <v>5</v>
      </c>
      <c r="D85" s="105" t="s">
        <v>50</v>
      </c>
      <c r="E85" s="92">
        <v>2.48</v>
      </c>
      <c r="F85" s="106">
        <v>60</v>
      </c>
      <c r="G85" s="107">
        <v>7.0000000000000007E-2</v>
      </c>
      <c r="H85" s="107">
        <v>0.02</v>
      </c>
      <c r="I85" s="107">
        <v>15</v>
      </c>
      <c r="J85" s="2"/>
    </row>
    <row r="86" spans="1:16" ht="15" customHeight="1" x14ac:dyDescent="0.2">
      <c r="A86" s="157"/>
      <c r="B86" s="37"/>
      <c r="C86" s="90"/>
      <c r="D86" s="91"/>
      <c r="E86" s="92"/>
      <c r="F86" s="93"/>
      <c r="G86" s="94"/>
      <c r="H86" s="94"/>
      <c r="I86" s="94"/>
      <c r="J86" s="2"/>
    </row>
    <row r="87" spans="1:16" ht="15" customHeight="1" x14ac:dyDescent="0.2">
      <c r="A87" s="157"/>
      <c r="B87" s="29"/>
      <c r="C87" s="109"/>
      <c r="D87" s="91"/>
      <c r="E87" s="92"/>
      <c r="F87" s="93"/>
      <c r="G87" s="94"/>
      <c r="H87" s="94"/>
      <c r="I87" s="94"/>
      <c r="J87" s="2"/>
    </row>
    <row r="88" spans="1:16" ht="15.75" customHeight="1" thickBot="1" x14ac:dyDescent="0.25">
      <c r="A88" s="167"/>
      <c r="B88" s="38"/>
      <c r="C88" s="150"/>
      <c r="D88" s="91"/>
      <c r="E88" s="92"/>
      <c r="F88" s="93"/>
      <c r="G88" s="94"/>
      <c r="H88" s="94"/>
      <c r="I88" s="94"/>
      <c r="J88" s="2"/>
    </row>
    <row r="89" spans="1:16" ht="16.5" thickBot="1" x14ac:dyDescent="0.3">
      <c r="A89" s="43"/>
      <c r="B89" s="44"/>
      <c r="C89" s="117"/>
      <c r="D89" s="118"/>
      <c r="E89" s="72">
        <f>E84+E85+E86+E87</f>
        <v>7</v>
      </c>
      <c r="F89" s="74">
        <f>F84+F85</f>
        <v>178.6</v>
      </c>
      <c r="G89" s="74">
        <f>G84+G85</f>
        <v>4.2700000000000005</v>
      </c>
      <c r="H89" s="74">
        <f>H84+H85</f>
        <v>3.02</v>
      </c>
      <c r="I89" s="74">
        <f>I84+I85</f>
        <v>33.799999999999997</v>
      </c>
      <c r="J89" s="2"/>
    </row>
    <row r="90" spans="1:16" ht="12.75" customHeight="1" x14ac:dyDescent="0.2">
      <c r="A90" s="156" t="s">
        <v>36</v>
      </c>
      <c r="B90" s="33" t="s">
        <v>74</v>
      </c>
      <c r="C90" s="103" t="s">
        <v>3</v>
      </c>
      <c r="D90" s="104" t="s">
        <v>27</v>
      </c>
      <c r="E90" s="103">
        <v>2.2799999999999998</v>
      </c>
      <c r="F90" s="81">
        <v>197</v>
      </c>
      <c r="G90" s="82">
        <v>3.75</v>
      </c>
      <c r="H90" s="82">
        <v>6.6</v>
      </c>
      <c r="I90" s="82">
        <v>30.4</v>
      </c>
      <c r="J90" s="2"/>
      <c r="K90" s="2"/>
      <c r="L90" s="2"/>
      <c r="M90" s="2"/>
      <c r="N90" s="2"/>
      <c r="O90" s="2"/>
      <c r="P90" s="2"/>
    </row>
    <row r="91" spans="1:16" ht="12.75" customHeight="1" x14ac:dyDescent="0.2">
      <c r="A91" s="157"/>
      <c r="B91" s="33" t="s">
        <v>83</v>
      </c>
      <c r="C91" s="103" t="s">
        <v>48</v>
      </c>
      <c r="D91" s="104" t="s">
        <v>39</v>
      </c>
      <c r="E91" s="151">
        <v>20.59</v>
      </c>
      <c r="F91" s="81">
        <v>295</v>
      </c>
      <c r="G91" s="82">
        <v>10.09</v>
      </c>
      <c r="H91" s="82">
        <v>11.1</v>
      </c>
      <c r="I91" s="82">
        <v>28.6</v>
      </c>
      <c r="J91" s="2"/>
      <c r="K91" s="2"/>
      <c r="L91" s="2"/>
      <c r="M91" s="2"/>
      <c r="N91" s="2"/>
      <c r="O91" s="2"/>
      <c r="P91" s="2"/>
    </row>
    <row r="92" spans="1:16" ht="12.75" customHeight="1" x14ac:dyDescent="0.2">
      <c r="A92" s="157"/>
      <c r="B92" s="29" t="s">
        <v>41</v>
      </c>
      <c r="C92" s="90" t="s">
        <v>78</v>
      </c>
      <c r="D92" s="152" t="s">
        <v>27</v>
      </c>
      <c r="E92" s="153">
        <v>2.54</v>
      </c>
      <c r="F92" s="81">
        <v>197</v>
      </c>
      <c r="G92" s="101">
        <v>3.75</v>
      </c>
      <c r="H92" s="101">
        <v>6.6</v>
      </c>
      <c r="I92" s="101">
        <v>30.45</v>
      </c>
      <c r="J92" s="2"/>
      <c r="K92" s="2"/>
      <c r="L92" s="2"/>
      <c r="M92" s="2"/>
      <c r="N92" s="2"/>
      <c r="O92" s="2"/>
      <c r="P92" s="2"/>
    </row>
    <row r="93" spans="1:16" ht="12.75" customHeight="1" x14ac:dyDescent="0.2">
      <c r="A93" s="157"/>
      <c r="B93" s="29" t="s">
        <v>23</v>
      </c>
      <c r="C93" s="90" t="s">
        <v>0</v>
      </c>
      <c r="D93" s="79" t="s">
        <v>9</v>
      </c>
      <c r="E93" s="80">
        <v>1.44</v>
      </c>
      <c r="F93" s="93">
        <v>60</v>
      </c>
      <c r="G93" s="94">
        <v>7.0000000000000007E-2</v>
      </c>
      <c r="H93" s="94">
        <v>0.02</v>
      </c>
      <c r="I93" s="94">
        <v>15</v>
      </c>
      <c r="J93" s="2"/>
      <c r="K93" s="2"/>
      <c r="L93" s="2"/>
      <c r="M93" s="2"/>
      <c r="N93" s="2"/>
      <c r="O93" s="2"/>
      <c r="P93" s="2"/>
    </row>
    <row r="95" spans="1:16" ht="15.75" x14ac:dyDescent="0.25">
      <c r="A95" s="19"/>
      <c r="B95" s="19"/>
      <c r="C95" s="19"/>
      <c r="D95" s="20"/>
      <c r="E95" s="19"/>
      <c r="F95" s="19"/>
    </row>
    <row r="96" spans="1:16" ht="15.75" x14ac:dyDescent="0.25">
      <c r="A96" s="19"/>
      <c r="B96" s="19"/>
      <c r="C96" s="19"/>
      <c r="D96" s="20"/>
      <c r="E96" s="19"/>
      <c r="F96" s="19"/>
    </row>
    <row r="97" spans="1:6" ht="15.75" x14ac:dyDescent="0.25">
      <c r="A97" s="19"/>
      <c r="B97" s="19"/>
      <c r="C97" s="19"/>
      <c r="D97" s="20"/>
      <c r="E97" s="19"/>
      <c r="F97" s="19"/>
    </row>
  </sheetData>
  <mergeCells count="6">
    <mergeCell ref="A90:A93"/>
    <mergeCell ref="B2:C2"/>
    <mergeCell ref="A62:A65"/>
    <mergeCell ref="A76:A83"/>
    <mergeCell ref="A66:A75"/>
    <mergeCell ref="A84:A88"/>
  </mergeCells>
  <phoneticPr fontId="0" type="noConversion"/>
  <pageMargins left="0.74803149606299213" right="0.15748031496062992" top="0.19685039370078741" bottom="0.19685039370078741" header="0.51181102362204722" footer="0.51181102362204722"/>
  <pageSetup paperSize="9" scale="9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2021-11-23T09:31:27Z</cp:lastPrinted>
  <dcterms:created xsi:type="dcterms:W3CDTF">1996-10-08T23:32:33Z</dcterms:created>
  <dcterms:modified xsi:type="dcterms:W3CDTF">2022-06-01T05:53:49Z</dcterms:modified>
</cp:coreProperties>
</file>