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27A79B12-3B22-41EB-A526-3333E16297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31" i="1"/>
  <c r="I41" i="1"/>
  <c r="H41" i="1"/>
  <c r="G41" i="1"/>
  <c r="F41" i="1"/>
  <c r="E41" i="1"/>
  <c r="E35" i="1"/>
  <c r="E18" i="1"/>
  <c r="E83" i="1"/>
  <c r="F83" i="1"/>
  <c r="G83" i="1"/>
  <c r="H83" i="1"/>
  <c r="I83" i="1"/>
  <c r="E49" i="1"/>
  <c r="E50" i="1" s="1"/>
  <c r="F49" i="1"/>
  <c r="G49" i="1"/>
  <c r="H49" i="1"/>
  <c r="I49" i="1"/>
  <c r="I35" i="1"/>
  <c r="H35" i="1"/>
  <c r="F35" i="1"/>
  <c r="E54" i="1"/>
  <c r="E23" i="1"/>
  <c r="G35" i="1"/>
  <c r="I75" i="1"/>
  <c r="H75" i="1"/>
  <c r="G75" i="1"/>
  <c r="F75" i="1"/>
  <c r="E75" i="1"/>
  <c r="E66" i="1"/>
  <c r="E67" i="1"/>
  <c r="I63" i="1"/>
  <c r="H63" i="1"/>
  <c r="G63" i="1"/>
  <c r="F63" i="1"/>
  <c r="E63" i="1"/>
  <c r="I12" i="1"/>
  <c r="H12" i="1"/>
  <c r="G12" i="1"/>
  <c r="I23" i="1"/>
  <c r="H23" i="1"/>
  <c r="G23" i="1"/>
  <c r="F23" i="1"/>
  <c r="F12" i="1"/>
  <c r="E55" i="1"/>
  <c r="E36" i="1"/>
</calcChain>
</file>

<file path=xl/sharedStrings.xml><?xml version="1.0" encoding="utf-8"?>
<sst xmlns="http://schemas.openxmlformats.org/spreadsheetml/2006/main" count="185" uniqueCount="78">
  <si>
    <t>Бутерброд с сыром</t>
  </si>
  <si>
    <t>Чай с сахаром</t>
  </si>
  <si>
    <t>Батон</t>
  </si>
  <si>
    <t>Пирожок с повидлом</t>
  </si>
  <si>
    <t>Булочка "Осенняя"</t>
  </si>
  <si>
    <t>Какао с молоком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</si>
  <si>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</si>
  <si>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</si>
  <si>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</si>
  <si>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</si>
  <si>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</si>
  <si>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</si>
  <si>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</si>
  <si>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</si>
  <si>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</si>
  <si>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</si>
  <si>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</si>
  <si>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</si>
  <si>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</si>
  <si>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</si>
  <si>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</si>
  <si>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</si>
  <si>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</si>
  <si>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</si>
  <si>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</si>
  <si>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</si>
  <si>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</si>
  <si>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</si>
  <si>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</si>
  <si>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</si>
  <si>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</si>
  <si>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</si>
  <si>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</si>
  <si>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</si>
  <si>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</si>
  <si>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295-2015</t>
  </si>
  <si>
    <t>Рис с овощами</t>
  </si>
  <si>
    <t>82-2015</t>
  </si>
  <si>
    <t>3-2015</t>
  </si>
  <si>
    <t>100</t>
  </si>
  <si>
    <t>Пряник</t>
  </si>
  <si>
    <t>Завтрак 1-11</t>
  </si>
  <si>
    <t>Котлета рублен.из птицы</t>
  </si>
  <si>
    <t>Пицца школьная</t>
  </si>
  <si>
    <t>413-2015</t>
  </si>
  <si>
    <t>30</t>
  </si>
  <si>
    <t>85</t>
  </si>
  <si>
    <t>40</t>
  </si>
  <si>
    <t>60</t>
  </si>
  <si>
    <t>406-2015</t>
  </si>
  <si>
    <t>45-2015</t>
  </si>
  <si>
    <t xml:space="preserve">Омлет с сыром </t>
  </si>
  <si>
    <t>211-2015</t>
  </si>
  <si>
    <t>382-2015</t>
  </si>
  <si>
    <t>Яблоко</t>
  </si>
  <si>
    <t>174</t>
  </si>
  <si>
    <t>Б-д с сыром и маслом</t>
  </si>
  <si>
    <t>102-2015</t>
  </si>
  <si>
    <t>Суп картоф. С горохом</t>
  </si>
  <si>
    <t>250</t>
  </si>
  <si>
    <t>387-2015</t>
  </si>
  <si>
    <t>Напиток из варенья</t>
  </si>
  <si>
    <t>Груша</t>
  </si>
  <si>
    <t>778-2004</t>
  </si>
  <si>
    <t>Завтрак и обед компенсационно</t>
  </si>
  <si>
    <t>18/5/20</t>
  </si>
  <si>
    <t>81</t>
  </si>
  <si>
    <t>9/20</t>
  </si>
  <si>
    <t>160</t>
  </si>
  <si>
    <t>20/5/20</t>
  </si>
  <si>
    <t>156</t>
  </si>
  <si>
    <t>134</t>
  </si>
  <si>
    <t>23</t>
  </si>
  <si>
    <t>119</t>
  </si>
  <si>
    <t>140</t>
  </si>
  <si>
    <t>141</t>
  </si>
  <si>
    <t>Салат из свеж. капусты</t>
  </si>
  <si>
    <t>Суп картоф.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</si>
</sst>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5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0" xfId="0" applyFont="1" applyBorder="1" applyAlignment="1"/>
    <xf numFmtId="0" fontId="3" fillId="0" borderId="8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9" xfId="0" applyNumberFormat="1" applyFont="1" applyFill="1" applyBorder="1" applyAlignment="1" applyProtection="1"/>
    <xf numFmtId="49" fontId="3" fillId="2" borderId="13" xfId="0" applyNumberFormat="1" applyFont="1" applyFill="1" applyBorder="1" applyAlignment="1" applyProtection="1">
      <protection locked="0"/>
    </xf>
    <xf numFmtId="0" fontId="3" fillId="0" borderId="9" xfId="0" applyFont="1" applyBorder="1" applyAlignment="1"/>
    <xf numFmtId="0" fontId="3" fillId="2" borderId="9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49" fontId="3" fillId="2" borderId="10" xfId="0" applyNumberFormat="1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3" fillId="0" borderId="14" xfId="0" applyFont="1" applyBorder="1" applyAlignment="1"/>
    <xf numFmtId="0" fontId="7" fillId="0" borderId="10" xfId="0" applyFont="1" applyBorder="1"/>
    <xf numFmtId="49" fontId="7" fillId="0" borderId="10" xfId="0" applyNumberFormat="1" applyFont="1" applyBorder="1" applyAlignment="1">
      <alignment horizontal="right"/>
    </xf>
    <xf numFmtId="0" fontId="7" fillId="0" borderId="1" xfId="45" applyFont="1" applyBorder="1" applyAlignment="1"/>
    <xf numFmtId="0" fontId="7" fillId="0" borderId="15" xfId="45" applyFont="1" applyBorder="1" applyAlignment="1"/>
    <xf numFmtId="0" fontId="7" fillId="2" borderId="11" xfId="0" applyFont="1" applyFill="1" applyBorder="1" applyAlignment="1"/>
    <xf numFmtId="49" fontId="7" fillId="2" borderId="11" xfId="0" applyNumberFormat="1" applyFont="1" applyFill="1" applyBorder="1" applyAlignment="1" applyProtection="1">
      <protection locked="0"/>
    </xf>
    <xf numFmtId="2" fontId="7" fillId="2" borderId="11" xfId="0" applyNumberFormat="1" applyFont="1" applyFill="1" applyBorder="1" applyAlignment="1" applyProtection="1">
      <protection locked="0"/>
    </xf>
    <xf numFmtId="0" fontId="7" fillId="0" borderId="17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15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 applyProtection="1">
      <protection locked="0"/>
    </xf>
    <xf numFmtId="1" fontId="7" fillId="2" borderId="15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49" fontId="7" fillId="2" borderId="10" xfId="0" applyNumberFormat="1" applyFont="1" applyFill="1" applyBorder="1" applyAlignment="1" applyProtection="1">
      <protection locked="0"/>
    </xf>
    <xf numFmtId="2" fontId="7" fillId="2" borderId="10" xfId="0" applyNumberFormat="1" applyFont="1" applyFill="1" applyBorder="1" applyAlignment="1" applyProtection="1"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49" fontId="7" fillId="2" borderId="8" xfId="0" applyNumberFormat="1" applyFont="1" applyFill="1" applyBorder="1" applyAlignment="1" applyProtection="1">
      <protection locked="0"/>
    </xf>
    <xf numFmtId="2" fontId="7" fillId="2" borderId="8" xfId="0" applyNumberFormat="1" applyFont="1" applyFill="1" applyBorder="1" applyAlignment="1" applyProtection="1">
      <protection locked="0"/>
    </xf>
    <xf numFmtId="164" fontId="7" fillId="2" borderId="7" xfId="0" applyNumberFormat="1" applyFont="1" applyFill="1" applyBorder="1" applyAlignment="1" applyProtection="1">
      <protection locked="0"/>
    </xf>
    <xf numFmtId="164" fontId="7" fillId="2" borderId="8" xfId="0" applyNumberFormat="1" applyFont="1" applyFill="1" applyBorder="1" applyAlignment="1" applyProtection="1">
      <protection locked="0"/>
    </xf>
    <xf numFmtId="164" fontId="7" fillId="2" borderId="6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protection locked="0"/>
    </xf>
    <xf numFmtId="1" fontId="7" fillId="2" borderId="18" xfId="0" applyNumberFormat="1" applyFont="1" applyFill="1" applyBorder="1" applyAlignment="1" applyProtection="1">
      <protection locked="0"/>
    </xf>
    <xf numFmtId="0" fontId="7" fillId="0" borderId="10" xfId="159" applyFont="1" applyBorder="1" applyAlignment="1"/>
    <xf numFmtId="0" fontId="7" fillId="2" borderId="8" xfId="0" applyFont="1" applyFill="1" applyBorder="1" applyAlignment="1" applyProtection="1">
      <protection locked="0"/>
    </xf>
    <xf numFmtId="1" fontId="7" fillId="2" borderId="7" xfId="0" applyNumberFormat="1" applyFont="1" applyFill="1" applyBorder="1" applyAlignment="1" applyProtection="1">
      <protection locked="0"/>
    </xf>
    <xf numFmtId="0" fontId="7" fillId="0" borderId="8" xfId="159" applyFont="1" applyBorder="1" applyAlignment="1"/>
    <xf numFmtId="0" fontId="7" fillId="0" borderId="6" xfId="159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0" fontId="7" fillId="0" borderId="18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0" fontId="7" fillId="0" borderId="8" xfId="47" applyFont="1" applyBorder="1" applyAlignment="1"/>
    <xf numFmtId="49" fontId="7" fillId="0" borderId="8" xfId="47" applyNumberFormat="1" applyFont="1" applyBorder="1" applyAlignment="1"/>
    <xf numFmtId="0" fontId="7" fillId="0" borderId="7" xfId="123" applyFont="1" applyBorder="1" applyAlignment="1"/>
    <xf numFmtId="0" fontId="7" fillId="0" borderId="8" xfId="123" applyFont="1" applyBorder="1" applyAlignment="1"/>
    <xf numFmtId="0" fontId="7" fillId="0" borderId="6" xfId="123" applyFont="1" applyBorder="1" applyAlignment="1"/>
    <xf numFmtId="49" fontId="7" fillId="2" borderId="13" xfId="0" applyNumberFormat="1" applyFont="1" applyFill="1" applyBorder="1" applyAlignment="1" applyProtection="1">
      <protection locked="0"/>
    </xf>
    <xf numFmtId="0" fontId="7" fillId="0" borderId="14" xfId="0" applyFont="1" applyBorder="1" applyAlignment="1"/>
    <xf numFmtId="49" fontId="7" fillId="0" borderId="14" xfId="0" applyNumberFormat="1" applyFont="1" applyBorder="1" applyAlignment="1"/>
    <xf numFmtId="2" fontId="7" fillId="0" borderId="14" xfId="0" applyNumberFormat="1" applyFont="1" applyBorder="1" applyAlignment="1"/>
    <xf numFmtId="1" fontId="7" fillId="0" borderId="19" xfId="0" applyNumberFormat="1" applyFont="1" applyBorder="1" applyAlignment="1"/>
    <xf numFmtId="1" fontId="7" fillId="0" borderId="14" xfId="0" applyNumberFormat="1" applyFont="1" applyBorder="1" applyAlignment="1"/>
    <xf numFmtId="1" fontId="7" fillId="0" borderId="20" xfId="0" applyNumberFormat="1" applyFont="1" applyBorder="1" applyAlignment="1"/>
    <xf numFmtId="0" fontId="7" fillId="0" borderId="8" xfId="0" applyFont="1" applyBorder="1" applyAlignment="1"/>
    <xf numFmtId="49" fontId="7" fillId="0" borderId="8" xfId="0" applyNumberFormat="1" applyFont="1" applyBorder="1" applyAlignment="1"/>
    <xf numFmtId="2" fontId="7" fillId="0" borderId="8" xfId="0" applyNumberFormat="1" applyFont="1" applyBorder="1" applyAlignment="1"/>
    <xf numFmtId="1" fontId="7" fillId="0" borderId="7" xfId="0" applyNumberFormat="1" applyFont="1" applyBorder="1" applyAlignment="1"/>
    <xf numFmtId="1" fontId="7" fillId="0" borderId="8" xfId="0" applyNumberFormat="1" applyFont="1" applyBorder="1" applyAlignment="1"/>
    <xf numFmtId="1" fontId="7" fillId="0" borderId="6" xfId="0" applyNumberFormat="1" applyFont="1" applyBorder="1" applyAlignment="1"/>
    <xf numFmtId="1" fontId="7" fillId="2" borderId="6" xfId="0" applyNumberFormat="1" applyFont="1" applyFill="1" applyBorder="1" applyAlignment="1" applyProtection="1">
      <protection locked="0"/>
    </xf>
    <xf numFmtId="49" fontId="7" fillId="0" borderId="8" xfId="123" applyNumberFormat="1" applyFont="1" applyBorder="1" applyAlignment="1"/>
    <xf numFmtId="0" fontId="7" fillId="0" borderId="2" xfId="123" applyFont="1" applyBorder="1" applyAlignment="1"/>
    <xf numFmtId="0" fontId="7" fillId="0" borderId="3" xfId="123" applyFont="1" applyBorder="1" applyAlignment="1"/>
    <xf numFmtId="0" fontId="7" fillId="0" borderId="21" xfId="0" applyFont="1" applyBorder="1" applyAlignment="1"/>
    <xf numFmtId="49" fontId="7" fillId="0" borderId="21" xfId="0" applyNumberFormat="1" applyFont="1" applyBorder="1" applyAlignment="1"/>
    <xf numFmtId="2" fontId="7" fillId="0" borderId="21" xfId="0" applyNumberFormat="1" applyFont="1" applyBorder="1" applyAlignment="1"/>
    <xf numFmtId="0" fontId="7" fillId="0" borderId="22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/>
    <xf numFmtId="49" fontId="7" fillId="0" borderId="1" xfId="0" applyNumberFormat="1" applyFont="1" applyBorder="1" applyAlignment="1"/>
    <xf numFmtId="0" fontId="7" fillId="0" borderId="15" xfId="0" applyFont="1" applyBorder="1" applyAlignment="1"/>
    <xf numFmtId="49" fontId="7" fillId="0" borderId="10" xfId="0" applyNumberFormat="1" applyFont="1" applyBorder="1" applyAlignment="1"/>
    <xf numFmtId="0" fontId="7" fillId="0" borderId="18" xfId="0" applyFont="1" applyBorder="1" applyAlignment="1"/>
    <xf numFmtId="0" fontId="7" fillId="0" borderId="11" xfId="169" applyFont="1" applyBorder="1" applyAlignment="1"/>
    <xf numFmtId="49" fontId="7" fillId="0" borderId="11" xfId="169" applyNumberFormat="1" applyFont="1" applyBorder="1" applyAlignment="1"/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49" fontId="8" fillId="2" borderId="18" xfId="0" applyNumberFormat="1" applyFont="1" applyFill="1" applyBorder="1" applyAlignment="1" applyProtection="1">
      <alignment horizontal="center" vertical="top" wrapText="1"/>
    </xf>
    <xf numFmtId="49" fontId="8" fillId="2" borderId="26" xfId="0" applyNumberFormat="1" applyFont="1" applyFill="1" applyBorder="1" applyAlignment="1" applyProtection="1">
      <alignment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 applyProtection="1">
      <alignment horizontal="left" vertical="top" wrapText="1"/>
    </xf>
    <xf numFmtId="0" fontId="8" fillId="2" borderId="26" xfId="0" applyNumberFormat="1" applyFont="1" applyFill="1" applyBorder="1" applyAlignment="1" applyProtection="1">
      <alignment horizontal="left" vertical="top" wrapText="1"/>
    </xf>
    <xf numFmtId="0" fontId="7" fillId="2" borderId="26" xfId="0" applyNumberFormat="1" applyFont="1" applyFill="1" applyBorder="1" applyAlignment="1" applyProtection="1">
      <alignment vertical="top" wrapText="1"/>
    </xf>
    <xf numFmtId="0" fontId="1" fillId="2" borderId="15" xfId="0" applyFont="1" applyFill="1" applyBorder="1"/>
    <xf numFmtId="0" fontId="1" fillId="2" borderId="0" xfId="0" applyFont="1" applyFill="1"/>
    <xf numFmtId="0" fontId="7" fillId="2" borderId="18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1" fillId="2" borderId="9" xfId="0" applyFont="1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8" fillId="2" borderId="18" xfId="0" applyFont="1" applyFill="1" applyBorder="1" applyAlignment="1">
      <alignment horizontal="left" vertical="top"/>
    </xf>
    <xf numFmtId="0" fontId="8" fillId="2" borderId="26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1"/>
  <sheetViews>
    <sheetView tabSelected="1" workbookViewId="0">
      <selection activeCell="E77" sqref="E77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10"/>
      <c r="E1" s="3"/>
      <c r="F1" s="3"/>
      <c r="G1" s="4"/>
      <c r="H1" s="4"/>
      <c r="I1" s="5"/>
      <c r="J1" s="5"/>
    </row>
    <row r="2" spans="1:11" x14ac:dyDescent="0.2">
      <c r="A2" s="5" t="s">
        <v>8</v>
      </c>
      <c r="B2" s="144"/>
      <c r="C2" s="145"/>
      <c r="D2" s="11" t="s">
        <v>9</v>
      </c>
      <c r="E2" s="6"/>
      <c r="F2" s="5"/>
      <c r="G2" s="5"/>
      <c r="H2" s="5" t="s">
        <v>10</v>
      </c>
      <c r="I2" s="7">
        <v>44515</v>
      </c>
      <c r="J2" s="5"/>
    </row>
    <row r="3" spans="1:11" ht="13.5" thickBot="1" x14ac:dyDescent="0.25">
      <c r="A3" s="5"/>
      <c r="B3" s="5"/>
      <c r="C3" s="5"/>
      <c r="D3" s="11"/>
      <c r="E3" s="5"/>
      <c r="F3" s="5"/>
      <c r="G3" s="5"/>
      <c r="H3" s="5"/>
      <c r="I3" s="5"/>
      <c r="J3" s="5"/>
    </row>
    <row r="4" spans="1:11" ht="15.75" thickBot="1" x14ac:dyDescent="0.3">
      <c r="A4" s="23" t="s">
        <v>11</v>
      </c>
      <c r="B4" s="22" t="s">
        <v>12</v>
      </c>
      <c r="C4" s="22" t="s">
        <v>13</v>
      </c>
      <c r="D4" s="21" t="s">
        <v>14</v>
      </c>
      <c r="E4" s="22" t="s">
        <v>15</v>
      </c>
      <c r="F4" s="20" t="s">
        <v>16</v>
      </c>
      <c r="G4" s="22" t="s">
        <v>17</v>
      </c>
      <c r="H4" s="22" t="s">
        <v>18</v>
      </c>
      <c r="I4" s="19" t="s">
        <v>19</v>
      </c>
      <c r="J4" s="5"/>
    </row>
    <row r="5" spans="1:11" ht="15" x14ac:dyDescent="0.2">
      <c r="A5" s="129" t="s">
        <v>41</v>
      </c>
      <c r="B5" s="26" t="s">
        <v>50</v>
      </c>
      <c r="C5" s="53" t="s">
        <v>76</v>
      </c>
      <c r="D5" s="54" t="s">
        <v>24</v>
      </c>
      <c r="E5" s="55">
        <v>2.2200000000000002</v>
      </c>
      <c r="F5" s="56">
        <v>36.24</v>
      </c>
      <c r="G5" s="57">
        <v>0.79</v>
      </c>
      <c r="H5" s="57">
        <v>1.95</v>
      </c>
      <c r="I5" s="57">
        <v>3.88</v>
      </c>
      <c r="J5" s="8"/>
    </row>
    <row r="6" spans="1:11" ht="15" x14ac:dyDescent="0.2">
      <c r="A6" s="129"/>
      <c r="B6" s="25" t="s">
        <v>52</v>
      </c>
      <c r="C6" s="58" t="s">
        <v>51</v>
      </c>
      <c r="D6" s="59" t="s">
        <v>48</v>
      </c>
      <c r="E6" s="60">
        <v>11.87</v>
      </c>
      <c r="F6" s="61">
        <v>245</v>
      </c>
      <c r="G6" s="62">
        <v>14.3</v>
      </c>
      <c r="H6" s="62">
        <v>19.91</v>
      </c>
      <c r="I6" s="62">
        <v>1.97</v>
      </c>
      <c r="J6" s="8"/>
    </row>
    <row r="7" spans="1:11" ht="15" x14ac:dyDescent="0.2">
      <c r="A7" s="129"/>
      <c r="B7" s="25" t="s">
        <v>53</v>
      </c>
      <c r="C7" s="63" t="s">
        <v>5</v>
      </c>
      <c r="D7" s="59" t="s">
        <v>23</v>
      </c>
      <c r="E7" s="60">
        <v>7.91</v>
      </c>
      <c r="F7" s="61">
        <v>136</v>
      </c>
      <c r="G7" s="60">
        <v>3.64</v>
      </c>
      <c r="H7" s="60">
        <v>3.35</v>
      </c>
      <c r="I7" s="60">
        <v>22.82</v>
      </c>
      <c r="J7" s="8"/>
    </row>
    <row r="8" spans="1:11" ht="15" x14ac:dyDescent="0.2">
      <c r="A8" s="129"/>
      <c r="B8" s="24"/>
      <c r="C8" s="63" t="s">
        <v>6</v>
      </c>
      <c r="D8" s="59" t="s">
        <v>22</v>
      </c>
      <c r="E8" s="60">
        <v>0.81</v>
      </c>
      <c r="F8" s="64">
        <v>46</v>
      </c>
      <c r="G8" s="65">
        <v>1.7</v>
      </c>
      <c r="H8" s="65">
        <v>0.3</v>
      </c>
      <c r="I8" s="65">
        <v>9</v>
      </c>
      <c r="J8" s="8"/>
    </row>
    <row r="9" spans="1:11" ht="15" x14ac:dyDescent="0.2">
      <c r="A9" s="129"/>
      <c r="B9" s="43"/>
      <c r="C9" s="66" t="s">
        <v>54</v>
      </c>
      <c r="D9" s="59" t="s">
        <v>55</v>
      </c>
      <c r="E9" s="60">
        <v>9.0500000000000007</v>
      </c>
      <c r="F9" s="64">
        <v>81.78</v>
      </c>
      <c r="G9" s="65">
        <v>0.7</v>
      </c>
      <c r="H9" s="65">
        <v>0.7</v>
      </c>
      <c r="I9" s="65">
        <v>17.05</v>
      </c>
      <c r="J9" s="8"/>
    </row>
    <row r="10" spans="1:11" ht="15" x14ac:dyDescent="0.2">
      <c r="A10" s="129"/>
      <c r="B10" s="43" t="s">
        <v>38</v>
      </c>
      <c r="C10" s="67" t="s">
        <v>56</v>
      </c>
      <c r="D10" s="68" t="s">
        <v>65</v>
      </c>
      <c r="E10" s="69">
        <v>11.14</v>
      </c>
      <c r="F10" s="70">
        <v>163.6</v>
      </c>
      <c r="G10" s="65">
        <v>4.2</v>
      </c>
      <c r="H10" s="65">
        <v>6</v>
      </c>
      <c r="I10" s="65">
        <v>14.4</v>
      </c>
      <c r="J10" s="8"/>
    </row>
    <row r="11" spans="1:11" ht="15.75" thickBot="1" x14ac:dyDescent="0.25">
      <c r="A11" s="129"/>
      <c r="B11" s="24"/>
      <c r="C11" s="49"/>
      <c r="D11" s="50"/>
      <c r="E11" s="49"/>
      <c r="F11" s="49"/>
      <c r="G11" s="49"/>
      <c r="H11" s="49"/>
      <c r="I11" s="49"/>
      <c r="J11" s="8"/>
    </row>
    <row r="12" spans="1:11" s="1" customFormat="1" ht="15.75" thickBot="1" x14ac:dyDescent="0.25">
      <c r="A12" s="129"/>
      <c r="B12" s="27"/>
      <c r="C12" s="71"/>
      <c r="D12" s="72"/>
      <c r="E12" s="73">
        <f>SUM(E5:E10)</f>
        <v>43</v>
      </c>
      <c r="F12" s="74">
        <f>SUM(F5:F9)</f>
        <v>545.02</v>
      </c>
      <c r="G12" s="75">
        <f>SUM(G5:G9)</f>
        <v>21.13</v>
      </c>
      <c r="H12" s="75">
        <f>SUM(H5:H9)</f>
        <v>26.21</v>
      </c>
      <c r="I12" s="76">
        <f>SUM(I5:I9)</f>
        <v>54.72</v>
      </c>
      <c r="J12" s="13"/>
      <c r="K12" s="14"/>
    </row>
    <row r="13" spans="1:11" s="1" customFormat="1" ht="15" x14ac:dyDescent="0.2">
      <c r="A13" s="129" t="s">
        <v>21</v>
      </c>
      <c r="B13" s="47" t="s">
        <v>50</v>
      </c>
      <c r="C13" s="53" t="s">
        <v>76</v>
      </c>
      <c r="D13" s="54" t="s">
        <v>24</v>
      </c>
      <c r="E13" s="55">
        <v>2.2200000000000002</v>
      </c>
      <c r="F13" s="56">
        <v>36.24</v>
      </c>
      <c r="G13" s="57">
        <v>0.79</v>
      </c>
      <c r="H13" s="57">
        <v>1.95</v>
      </c>
      <c r="I13" s="57">
        <v>3.88</v>
      </c>
      <c r="J13" s="13"/>
    </row>
    <row r="14" spans="1:11" s="1" customFormat="1" ht="15" x14ac:dyDescent="0.2">
      <c r="A14" s="129"/>
      <c r="B14" s="46" t="s">
        <v>52</v>
      </c>
      <c r="C14" s="58" t="s">
        <v>51</v>
      </c>
      <c r="D14" s="59" t="s">
        <v>66</v>
      </c>
      <c r="E14" s="60">
        <v>16.059999999999999</v>
      </c>
      <c r="F14" s="61">
        <v>245</v>
      </c>
      <c r="G14" s="62">
        <v>14.3</v>
      </c>
      <c r="H14" s="62">
        <v>19.91</v>
      </c>
      <c r="I14" s="62">
        <v>1.97</v>
      </c>
      <c r="J14" s="13"/>
    </row>
    <row r="15" spans="1:11" s="1" customFormat="1" ht="15" x14ac:dyDescent="0.2">
      <c r="A15" s="129"/>
      <c r="B15" s="46" t="s">
        <v>53</v>
      </c>
      <c r="C15" s="63" t="s">
        <v>5</v>
      </c>
      <c r="D15" s="59" t="s">
        <v>23</v>
      </c>
      <c r="E15" s="60">
        <v>7.91</v>
      </c>
      <c r="F15" s="61">
        <v>136</v>
      </c>
      <c r="G15" s="60">
        <v>3.64</v>
      </c>
      <c r="H15" s="60">
        <v>3.35</v>
      </c>
      <c r="I15" s="60">
        <v>22.82</v>
      </c>
      <c r="J15" s="13"/>
    </row>
    <row r="16" spans="1:11" s="1" customFormat="1" ht="15" x14ac:dyDescent="0.2">
      <c r="A16" s="129"/>
      <c r="B16" s="44"/>
      <c r="C16" s="63" t="s">
        <v>6</v>
      </c>
      <c r="D16" s="59" t="s">
        <v>22</v>
      </c>
      <c r="E16" s="60">
        <v>0.81</v>
      </c>
      <c r="F16" s="64">
        <v>46</v>
      </c>
      <c r="G16" s="65">
        <v>1.7</v>
      </c>
      <c r="H16" s="65">
        <v>0.3</v>
      </c>
      <c r="I16" s="65">
        <v>9</v>
      </c>
      <c r="J16" s="13"/>
    </row>
    <row r="17" spans="1:10" s="1" customFormat="1" ht="15.75" thickBot="1" x14ac:dyDescent="0.25">
      <c r="A17" s="129"/>
      <c r="B17" s="24"/>
      <c r="C17" s="77"/>
      <c r="D17" s="68"/>
      <c r="E17" s="69"/>
      <c r="F17" s="78"/>
      <c r="G17" s="79"/>
      <c r="H17" s="79"/>
      <c r="I17" s="79"/>
      <c r="J17" s="13"/>
    </row>
    <row r="18" spans="1:10" ht="15.75" thickBot="1" x14ac:dyDescent="0.25">
      <c r="A18" s="129"/>
      <c r="B18" s="27"/>
      <c r="C18" s="80"/>
      <c r="D18" s="72"/>
      <c r="E18" s="73">
        <f>SUM(E13:E17)</f>
        <v>26.999999999999996</v>
      </c>
      <c r="F18" s="81"/>
      <c r="G18" s="82"/>
      <c r="H18" s="82"/>
      <c r="I18" s="83"/>
      <c r="J18" s="8"/>
    </row>
    <row r="19" spans="1:10" ht="30" x14ac:dyDescent="0.2">
      <c r="A19" s="130" t="s">
        <v>64</v>
      </c>
      <c r="B19" s="45" t="s">
        <v>38</v>
      </c>
      <c r="C19" s="66" t="s">
        <v>0</v>
      </c>
      <c r="D19" s="54" t="s">
        <v>67</v>
      </c>
      <c r="E19" s="55">
        <v>5.56</v>
      </c>
      <c r="F19" s="70">
        <v>163.6</v>
      </c>
      <c r="G19" s="65">
        <v>4.2</v>
      </c>
      <c r="H19" s="65">
        <v>6</v>
      </c>
      <c r="I19" s="65">
        <v>14.4</v>
      </c>
      <c r="J19" s="8"/>
    </row>
    <row r="20" spans="1:10" ht="15" x14ac:dyDescent="0.2">
      <c r="A20" s="129"/>
      <c r="B20" s="41" t="s">
        <v>20</v>
      </c>
      <c r="C20" s="58" t="s">
        <v>1</v>
      </c>
      <c r="D20" s="59" t="s">
        <v>7</v>
      </c>
      <c r="E20" s="60">
        <v>1.44</v>
      </c>
      <c r="F20" s="61">
        <v>60</v>
      </c>
      <c r="G20" s="62">
        <v>7.0000000000000007E-2</v>
      </c>
      <c r="H20" s="62">
        <v>0.02</v>
      </c>
      <c r="I20" s="62">
        <v>15</v>
      </c>
      <c r="J20" s="8"/>
    </row>
    <row r="21" spans="1:10" ht="15" x14ac:dyDescent="0.2">
      <c r="A21" s="129"/>
      <c r="B21" s="25"/>
      <c r="C21" s="58"/>
      <c r="D21" s="59"/>
      <c r="E21" s="60"/>
      <c r="F21" s="61"/>
      <c r="G21" s="62"/>
      <c r="H21" s="62"/>
      <c r="I21" s="62"/>
      <c r="J21" s="8"/>
    </row>
    <row r="22" spans="1:10" ht="15.75" thickBot="1" x14ac:dyDescent="0.25">
      <c r="A22" s="129"/>
      <c r="B22" s="24"/>
      <c r="C22" s="77"/>
      <c r="D22" s="68"/>
      <c r="E22" s="69"/>
      <c r="F22" s="78"/>
      <c r="G22" s="79"/>
      <c r="H22" s="79"/>
      <c r="I22" s="79"/>
      <c r="J22" s="8"/>
    </row>
    <row r="23" spans="1:10" s="1" customFormat="1" ht="15.75" thickBot="1" x14ac:dyDescent="0.25">
      <c r="A23" s="131"/>
      <c r="B23" s="27"/>
      <c r="C23" s="71"/>
      <c r="D23" s="72"/>
      <c r="E23" s="73">
        <f>SUM(E19:E22)</f>
        <v>7</v>
      </c>
      <c r="F23" s="74">
        <f>SUM(F19:F22)</f>
        <v>223.6</v>
      </c>
      <c r="G23" s="75">
        <f>SUM(G19:G22)</f>
        <v>4.2700000000000005</v>
      </c>
      <c r="H23" s="75">
        <f>SUM(H19:H22)</f>
        <v>6.02</v>
      </c>
      <c r="I23" s="76">
        <f>SUM(I19:I22)</f>
        <v>29.4</v>
      </c>
      <c r="J23" s="9"/>
    </row>
    <row r="24" spans="1:10" ht="27" customHeight="1" x14ac:dyDescent="0.2">
      <c r="A24" s="132" t="s">
        <v>26</v>
      </c>
      <c r="B24" s="35" t="s">
        <v>57</v>
      </c>
      <c r="C24" s="84" t="s">
        <v>77</v>
      </c>
      <c r="D24" s="85" t="s">
        <v>59</v>
      </c>
      <c r="E24" s="84">
        <v>5.28</v>
      </c>
      <c r="F24" s="56">
        <v>148.25</v>
      </c>
      <c r="G24" s="84">
        <v>5.49</v>
      </c>
      <c r="H24" s="84">
        <v>5.27</v>
      </c>
      <c r="I24" s="84">
        <v>16.54</v>
      </c>
      <c r="J24" s="2"/>
    </row>
    <row r="25" spans="1:10" ht="12.75" customHeight="1" x14ac:dyDescent="0.2">
      <c r="A25" s="133"/>
      <c r="B25" s="28" t="s">
        <v>35</v>
      </c>
      <c r="C25" s="86" t="s">
        <v>42</v>
      </c>
      <c r="D25" s="87" t="s">
        <v>39</v>
      </c>
      <c r="E25" s="86">
        <v>25</v>
      </c>
      <c r="F25" s="56">
        <v>273.7</v>
      </c>
      <c r="G25" s="57">
        <v>13</v>
      </c>
      <c r="H25" s="57">
        <v>18.87</v>
      </c>
      <c r="I25" s="57">
        <v>13</v>
      </c>
      <c r="J25" s="2"/>
    </row>
    <row r="26" spans="1:10" ht="12.75" customHeight="1" x14ac:dyDescent="0.2">
      <c r="A26" s="133"/>
      <c r="B26" s="28" t="s">
        <v>60</v>
      </c>
      <c r="C26" s="86" t="s">
        <v>61</v>
      </c>
      <c r="D26" s="87" t="s">
        <v>23</v>
      </c>
      <c r="E26" s="60">
        <v>3.55</v>
      </c>
      <c r="F26" s="61">
        <v>106.8</v>
      </c>
      <c r="G26" s="62">
        <v>0.12</v>
      </c>
      <c r="H26" s="62"/>
      <c r="I26" s="62">
        <v>26.56</v>
      </c>
      <c r="J26" s="8"/>
    </row>
    <row r="27" spans="1:10" ht="12.75" customHeight="1" x14ac:dyDescent="0.2">
      <c r="A27" s="133"/>
      <c r="B27" s="26"/>
      <c r="C27" s="88" t="s">
        <v>2</v>
      </c>
      <c r="D27" s="89" t="s">
        <v>22</v>
      </c>
      <c r="E27" s="88">
        <v>1.31</v>
      </c>
      <c r="F27" s="90">
        <v>56</v>
      </c>
      <c r="G27" s="91">
        <v>1.6</v>
      </c>
      <c r="H27" s="91">
        <v>0.6</v>
      </c>
      <c r="I27" s="91">
        <v>10.8</v>
      </c>
      <c r="J27" s="8"/>
    </row>
    <row r="28" spans="1:10" ht="12.75" customHeight="1" x14ac:dyDescent="0.2">
      <c r="A28" s="133"/>
      <c r="B28" s="38"/>
      <c r="C28" s="63" t="s">
        <v>6</v>
      </c>
      <c r="D28" s="59" t="s">
        <v>22</v>
      </c>
      <c r="E28" s="60">
        <v>0.81</v>
      </c>
      <c r="F28" s="64">
        <v>46</v>
      </c>
      <c r="G28" s="65">
        <v>1.7</v>
      </c>
      <c r="H28" s="65">
        <v>0.3</v>
      </c>
      <c r="I28" s="65">
        <v>9</v>
      </c>
      <c r="J28" s="8"/>
    </row>
    <row r="29" spans="1:10" ht="12.75" customHeight="1" x14ac:dyDescent="0.2">
      <c r="A29" s="133"/>
      <c r="B29" s="38" t="s">
        <v>37</v>
      </c>
      <c r="C29" s="63" t="s">
        <v>36</v>
      </c>
      <c r="D29" s="59" t="s">
        <v>70</v>
      </c>
      <c r="E29" s="60">
        <v>6.7</v>
      </c>
      <c r="F29" s="64">
        <v>202.7</v>
      </c>
      <c r="G29" s="65">
        <v>3.7</v>
      </c>
      <c r="H29" s="65">
        <v>4.9000000000000004</v>
      </c>
      <c r="I29" s="65">
        <v>35.9</v>
      </c>
      <c r="J29" s="8"/>
    </row>
    <row r="30" spans="1:10" ht="12.75" customHeight="1" thickBot="1" x14ac:dyDescent="0.25">
      <c r="A30" s="133"/>
      <c r="B30" s="38"/>
      <c r="C30" s="63"/>
      <c r="D30" s="59"/>
      <c r="E30" s="60"/>
      <c r="F30" s="64"/>
      <c r="G30" s="65"/>
      <c r="H30" s="65"/>
      <c r="I30" s="65"/>
      <c r="J30" s="2"/>
    </row>
    <row r="31" spans="1:10" s="1" customFormat="1" ht="13.5" customHeight="1" thickBot="1" x14ac:dyDescent="0.25">
      <c r="A31" s="133"/>
      <c r="B31" s="39"/>
      <c r="C31" s="92"/>
      <c r="D31" s="93"/>
      <c r="E31" s="73">
        <f>E24+E25+E26+E27+E28+E29+E30</f>
        <v>42.650000000000006</v>
      </c>
      <c r="F31" s="94"/>
      <c r="G31" s="95"/>
      <c r="H31" s="95"/>
      <c r="I31" s="96"/>
    </row>
    <row r="32" spans="1:10" ht="38.25" customHeight="1" x14ac:dyDescent="0.2">
      <c r="A32" s="134" t="s">
        <v>25</v>
      </c>
      <c r="B32" s="26" t="s">
        <v>38</v>
      </c>
      <c r="C32" s="66" t="s">
        <v>0</v>
      </c>
      <c r="D32" s="68" t="s">
        <v>69</v>
      </c>
      <c r="E32" s="69">
        <v>11.84</v>
      </c>
      <c r="F32" s="70">
        <v>163.6</v>
      </c>
      <c r="G32" s="65">
        <v>4.2</v>
      </c>
      <c r="H32" s="65">
        <v>6</v>
      </c>
      <c r="I32" s="65">
        <v>14.4</v>
      </c>
      <c r="J32" s="8"/>
    </row>
    <row r="33" spans="1:18" ht="15" x14ac:dyDescent="0.2">
      <c r="A33" s="135"/>
      <c r="B33" s="46" t="s">
        <v>53</v>
      </c>
      <c r="C33" s="63" t="s">
        <v>5</v>
      </c>
      <c r="D33" s="59" t="s">
        <v>23</v>
      </c>
      <c r="E33" s="60">
        <v>7.91</v>
      </c>
      <c r="F33" s="61">
        <v>136</v>
      </c>
      <c r="G33" s="60">
        <v>3.64</v>
      </c>
      <c r="H33" s="60">
        <v>3.35</v>
      </c>
      <c r="I33" s="60">
        <v>22.82</v>
      </c>
      <c r="J33" s="8"/>
    </row>
    <row r="34" spans="1:18" ht="15.75" thickBot="1" x14ac:dyDescent="0.25">
      <c r="A34" s="135"/>
      <c r="B34" s="25"/>
      <c r="C34" s="63" t="s">
        <v>62</v>
      </c>
      <c r="D34" s="54" t="s">
        <v>68</v>
      </c>
      <c r="E34" s="55">
        <v>25.6</v>
      </c>
      <c r="F34" s="64">
        <v>64.5</v>
      </c>
      <c r="G34" s="65">
        <v>1.35</v>
      </c>
      <c r="H34" s="65">
        <v>0.3</v>
      </c>
      <c r="I34" s="65">
        <v>12.15</v>
      </c>
      <c r="J34" s="8"/>
    </row>
    <row r="35" spans="1:18" ht="13.5" customHeight="1" thickBot="1" x14ac:dyDescent="0.25">
      <c r="A35" s="135"/>
      <c r="B35" s="48"/>
      <c r="C35" s="98"/>
      <c r="D35" s="99"/>
      <c r="E35" s="100">
        <f>E32+E33+E34</f>
        <v>45.35</v>
      </c>
      <c r="F35" s="101">
        <f>SUM(F32:F34)</f>
        <v>364.1</v>
      </c>
      <c r="G35" s="102">
        <f>SUM(G32:G34)</f>
        <v>9.19</v>
      </c>
      <c r="H35" s="102">
        <f>SUM(H32:H34)</f>
        <v>9.65</v>
      </c>
      <c r="I35" s="103">
        <f>SUM(I32:I34)</f>
        <v>49.37</v>
      </c>
      <c r="J35" s="8"/>
      <c r="M35" s="2"/>
      <c r="N35" s="2"/>
      <c r="O35" s="2"/>
      <c r="P35" s="2"/>
      <c r="Q35" s="2"/>
      <c r="R35" s="2"/>
    </row>
    <row r="36" spans="1:18" ht="13.5" customHeight="1" thickBot="1" x14ac:dyDescent="0.25">
      <c r="A36" s="135"/>
      <c r="B36" s="39"/>
      <c r="C36" s="104"/>
      <c r="D36" s="105"/>
      <c r="E36" s="106">
        <f>E31+E35</f>
        <v>88</v>
      </c>
      <c r="F36" s="107"/>
      <c r="G36" s="108"/>
      <c r="H36" s="108"/>
      <c r="I36" s="109"/>
      <c r="J36" s="8"/>
      <c r="M36" s="2"/>
      <c r="N36" s="2"/>
      <c r="O36" s="2"/>
      <c r="P36" s="2"/>
      <c r="Q36" s="2"/>
      <c r="R36" s="2"/>
    </row>
    <row r="37" spans="1:18" ht="34.5" customHeight="1" x14ac:dyDescent="0.2">
      <c r="A37" s="136" t="s">
        <v>27</v>
      </c>
      <c r="B37" s="47" t="s">
        <v>50</v>
      </c>
      <c r="C37" s="53" t="s">
        <v>76</v>
      </c>
      <c r="D37" s="54" t="s">
        <v>24</v>
      </c>
      <c r="E37" s="55">
        <v>2.2200000000000002</v>
      </c>
      <c r="F37" s="56">
        <v>36.24</v>
      </c>
      <c r="G37" s="57">
        <v>0.79</v>
      </c>
      <c r="H37" s="57">
        <v>1.95</v>
      </c>
      <c r="I37" s="57">
        <v>3.88</v>
      </c>
      <c r="J37" s="2"/>
      <c r="M37" s="2"/>
      <c r="N37" s="2"/>
      <c r="O37" s="2"/>
      <c r="P37" s="2"/>
      <c r="Q37" s="2"/>
      <c r="R37" s="2"/>
    </row>
    <row r="38" spans="1:18" ht="15" customHeight="1" x14ac:dyDescent="0.2">
      <c r="A38" s="137"/>
      <c r="B38" s="46" t="s">
        <v>52</v>
      </c>
      <c r="C38" s="58" t="s">
        <v>51</v>
      </c>
      <c r="D38" s="59" t="s">
        <v>48</v>
      </c>
      <c r="E38" s="60">
        <v>11.87</v>
      </c>
      <c r="F38" s="61">
        <v>245</v>
      </c>
      <c r="G38" s="62">
        <v>14.3</v>
      </c>
      <c r="H38" s="62">
        <v>19.91</v>
      </c>
      <c r="I38" s="62">
        <v>1.97</v>
      </c>
      <c r="J38" s="2"/>
      <c r="M38" s="2"/>
      <c r="N38" s="2"/>
      <c r="O38" s="2"/>
      <c r="P38" s="2"/>
      <c r="Q38" s="2"/>
      <c r="R38" s="2"/>
    </row>
    <row r="39" spans="1:18" ht="15" customHeight="1" x14ac:dyDescent="0.2">
      <c r="A39" s="137"/>
      <c r="B39" s="46" t="s">
        <v>53</v>
      </c>
      <c r="C39" s="63" t="s">
        <v>5</v>
      </c>
      <c r="D39" s="59" t="s">
        <v>23</v>
      </c>
      <c r="E39" s="60">
        <v>7.91</v>
      </c>
      <c r="F39" s="61">
        <v>136</v>
      </c>
      <c r="G39" s="60">
        <v>3.64</v>
      </c>
      <c r="H39" s="60">
        <v>3.35</v>
      </c>
      <c r="I39" s="60">
        <v>22.82</v>
      </c>
      <c r="J39" s="2"/>
      <c r="M39" s="2"/>
      <c r="N39" s="2"/>
      <c r="O39" s="2"/>
      <c r="P39" s="2"/>
      <c r="Q39" s="2"/>
      <c r="R39" s="2"/>
    </row>
    <row r="40" spans="1:18" ht="12.75" customHeight="1" thickBot="1" x14ac:dyDescent="0.25">
      <c r="A40" s="138"/>
      <c r="B40" s="44"/>
      <c r="C40" s="63" t="s">
        <v>6</v>
      </c>
      <c r="D40" s="59" t="s">
        <v>22</v>
      </c>
      <c r="E40" s="60">
        <v>0.81</v>
      </c>
      <c r="F40" s="64">
        <v>46</v>
      </c>
      <c r="G40" s="65">
        <v>1.7</v>
      </c>
      <c r="H40" s="65">
        <v>0.3</v>
      </c>
      <c r="I40" s="65">
        <v>9</v>
      </c>
      <c r="J40" s="2"/>
    </row>
    <row r="41" spans="1:18" ht="12.75" customHeight="1" thickBot="1" x14ac:dyDescent="0.25">
      <c r="A41" s="138"/>
      <c r="B41" s="40"/>
      <c r="C41" s="80"/>
      <c r="D41" s="72"/>
      <c r="E41" s="73">
        <f>E37+E38+E39+E40</f>
        <v>22.81</v>
      </c>
      <c r="F41" s="81">
        <f>F37+F38+F39+F40</f>
        <v>463.24</v>
      </c>
      <c r="G41" s="81">
        <f>G37+G38+G39+G40</f>
        <v>20.43</v>
      </c>
      <c r="H41" s="81">
        <f>H37+H38+H39+H40</f>
        <v>25.51</v>
      </c>
      <c r="I41" s="110">
        <f>I37+I38+I39+I40</f>
        <v>37.67</v>
      </c>
      <c r="J41" s="2"/>
    </row>
    <row r="42" spans="1:18" ht="31.5" customHeight="1" x14ac:dyDescent="0.2">
      <c r="A42" s="155" t="s">
        <v>28</v>
      </c>
      <c r="B42" s="35" t="s">
        <v>57</v>
      </c>
      <c r="C42" s="84" t="s">
        <v>77</v>
      </c>
      <c r="D42" s="85" t="s">
        <v>59</v>
      </c>
      <c r="E42" s="84">
        <v>5.28</v>
      </c>
      <c r="F42" s="56">
        <v>148.25</v>
      </c>
      <c r="G42" s="84">
        <v>5.49</v>
      </c>
      <c r="H42" s="84">
        <v>5.27</v>
      </c>
      <c r="I42" s="84">
        <v>16.54</v>
      </c>
      <c r="J42" s="2"/>
    </row>
    <row r="43" spans="1:18" ht="15.75" customHeight="1" x14ac:dyDescent="0.2">
      <c r="A43" s="156"/>
      <c r="B43" s="28" t="s">
        <v>35</v>
      </c>
      <c r="C43" s="86" t="s">
        <v>42</v>
      </c>
      <c r="D43" s="87" t="s">
        <v>24</v>
      </c>
      <c r="E43" s="86">
        <v>12.5</v>
      </c>
      <c r="F43" s="56">
        <v>273.7</v>
      </c>
      <c r="G43" s="57">
        <v>13</v>
      </c>
      <c r="H43" s="57">
        <v>18.87</v>
      </c>
      <c r="I43" s="57">
        <v>13</v>
      </c>
      <c r="J43" s="2"/>
    </row>
    <row r="44" spans="1:18" ht="15.75" customHeight="1" x14ac:dyDescent="0.2">
      <c r="A44" s="156"/>
      <c r="B44" s="28" t="s">
        <v>60</v>
      </c>
      <c r="C44" s="86" t="s">
        <v>61</v>
      </c>
      <c r="D44" s="87" t="s">
        <v>23</v>
      </c>
      <c r="E44" s="60">
        <v>3.55</v>
      </c>
      <c r="F44" s="61">
        <v>106.8</v>
      </c>
      <c r="G44" s="62">
        <v>0.12</v>
      </c>
      <c r="H44" s="62"/>
      <c r="I44" s="62">
        <v>26.56</v>
      </c>
      <c r="J44" s="2"/>
    </row>
    <row r="45" spans="1:18" ht="15.75" customHeight="1" x14ac:dyDescent="0.2">
      <c r="A45" s="156"/>
      <c r="B45" s="47"/>
      <c r="C45" s="88" t="s">
        <v>2</v>
      </c>
      <c r="D45" s="89" t="s">
        <v>22</v>
      </c>
      <c r="E45" s="88">
        <v>1.31</v>
      </c>
      <c r="F45" s="90">
        <v>56</v>
      </c>
      <c r="G45" s="91">
        <v>1.6</v>
      </c>
      <c r="H45" s="91">
        <v>0.6</v>
      </c>
      <c r="I45" s="91">
        <v>10.8</v>
      </c>
      <c r="J45" s="2"/>
    </row>
    <row r="46" spans="1:18" ht="15.75" customHeight="1" x14ac:dyDescent="0.2">
      <c r="A46" s="156"/>
      <c r="B46" s="38"/>
      <c r="C46" s="63" t="s">
        <v>6</v>
      </c>
      <c r="D46" s="59" t="s">
        <v>22</v>
      </c>
      <c r="E46" s="60">
        <v>0.81</v>
      </c>
      <c r="F46" s="64">
        <v>46</v>
      </c>
      <c r="G46" s="65">
        <v>1.7</v>
      </c>
      <c r="H46" s="65">
        <v>0.3</v>
      </c>
      <c r="I46" s="65">
        <v>9</v>
      </c>
      <c r="J46" s="2"/>
    </row>
    <row r="47" spans="1:18" ht="15.75" customHeight="1" x14ac:dyDescent="0.2">
      <c r="A47" s="156"/>
      <c r="B47" s="38" t="s">
        <v>37</v>
      </c>
      <c r="C47" s="63" t="s">
        <v>36</v>
      </c>
      <c r="D47" s="59" t="s">
        <v>71</v>
      </c>
      <c r="E47" s="60">
        <v>5.74</v>
      </c>
      <c r="F47" s="64">
        <v>202.7</v>
      </c>
      <c r="G47" s="65">
        <v>3.7</v>
      </c>
      <c r="H47" s="65">
        <v>4.9000000000000004</v>
      </c>
      <c r="I47" s="65">
        <v>35.9</v>
      </c>
      <c r="J47" s="2"/>
    </row>
    <row r="48" spans="1:18" ht="15.75" customHeight="1" thickBot="1" x14ac:dyDescent="0.25">
      <c r="A48" s="156"/>
      <c r="B48" s="38"/>
      <c r="C48" s="63"/>
      <c r="D48" s="59"/>
      <c r="E48" s="60"/>
      <c r="F48" s="64"/>
      <c r="G48" s="65"/>
      <c r="H48" s="65"/>
      <c r="I48" s="65"/>
      <c r="J48" s="2"/>
    </row>
    <row r="49" spans="1:9" ht="15.75" thickBot="1" x14ac:dyDescent="0.25">
      <c r="A49" s="139"/>
      <c r="B49" s="37"/>
      <c r="C49" s="95"/>
      <c r="D49" s="111"/>
      <c r="E49" s="95">
        <f>SUM(E42:E48)</f>
        <v>29.189999999999998</v>
      </c>
      <c r="F49" s="94">
        <f>SUM(F42:F48)</f>
        <v>833.45</v>
      </c>
      <c r="G49" s="112">
        <f>SUM(G42:G48)</f>
        <v>25.610000000000003</v>
      </c>
      <c r="H49" s="112">
        <f>SUM(H42:H48)</f>
        <v>29.940000000000005</v>
      </c>
      <c r="I49" s="113">
        <f>SUM(I42:I48)</f>
        <v>111.79999999999998</v>
      </c>
    </row>
    <row r="50" spans="1:9" ht="15.75" thickBot="1" x14ac:dyDescent="0.25">
      <c r="A50" s="140"/>
      <c r="B50" s="36"/>
      <c r="C50" s="114"/>
      <c r="D50" s="115"/>
      <c r="E50" s="116">
        <f>E49+E41</f>
        <v>52</v>
      </c>
      <c r="F50" s="117"/>
      <c r="G50" s="118"/>
      <c r="H50" s="118"/>
      <c r="I50" s="119"/>
    </row>
    <row r="51" spans="1:9" ht="31.5" customHeight="1" x14ac:dyDescent="0.2">
      <c r="A51" s="141" t="s">
        <v>34</v>
      </c>
      <c r="B51" s="42" t="s">
        <v>38</v>
      </c>
      <c r="C51" s="66" t="s">
        <v>0</v>
      </c>
      <c r="D51" s="68" t="s">
        <v>65</v>
      </c>
      <c r="E51" s="69">
        <v>11.14</v>
      </c>
      <c r="F51" s="70">
        <v>163.6</v>
      </c>
      <c r="G51" s="65">
        <v>4.2</v>
      </c>
      <c r="H51" s="65">
        <v>6</v>
      </c>
      <c r="I51" s="65">
        <v>14.4</v>
      </c>
    </row>
    <row r="52" spans="1:9" ht="15" customHeight="1" x14ac:dyDescent="0.2">
      <c r="A52" s="142"/>
      <c r="B52" s="46" t="s">
        <v>53</v>
      </c>
      <c r="C52" s="63" t="s">
        <v>5</v>
      </c>
      <c r="D52" s="59" t="s">
        <v>23</v>
      </c>
      <c r="E52" s="60">
        <v>7.91</v>
      </c>
      <c r="F52" s="61">
        <v>136</v>
      </c>
      <c r="G52" s="60">
        <v>3.64</v>
      </c>
      <c r="H52" s="60">
        <v>3.35</v>
      </c>
      <c r="I52" s="60">
        <v>22.82</v>
      </c>
    </row>
    <row r="53" spans="1:9" ht="15" customHeight="1" thickBot="1" x14ac:dyDescent="0.25">
      <c r="A53" s="142"/>
      <c r="B53" s="24"/>
      <c r="C53" s="77" t="s">
        <v>40</v>
      </c>
      <c r="D53" s="97" t="s">
        <v>72</v>
      </c>
      <c r="E53" s="120">
        <v>3.76</v>
      </c>
      <c r="F53" s="64">
        <v>122.5</v>
      </c>
      <c r="G53" s="65">
        <v>1.75</v>
      </c>
      <c r="H53" s="65">
        <v>2.1</v>
      </c>
      <c r="I53" s="65">
        <v>24.15</v>
      </c>
    </row>
    <row r="54" spans="1:9" ht="13.5" customHeight="1" thickBot="1" x14ac:dyDescent="0.25">
      <c r="A54" s="142"/>
      <c r="B54" s="39"/>
      <c r="C54" s="104"/>
      <c r="D54" s="105"/>
      <c r="E54" s="106">
        <f>SUM(E51:E53)</f>
        <v>22.810000000000002</v>
      </c>
      <c r="F54" s="121"/>
      <c r="G54" s="104"/>
      <c r="H54" s="104"/>
      <c r="I54" s="122"/>
    </row>
    <row r="55" spans="1:9" ht="15.75" thickBot="1" x14ac:dyDescent="0.25">
      <c r="A55" s="143"/>
      <c r="B55" s="34"/>
      <c r="C55" s="104"/>
      <c r="D55" s="105"/>
      <c r="E55" s="106">
        <f>E54+E49</f>
        <v>52</v>
      </c>
      <c r="F55" s="121"/>
      <c r="G55" s="104"/>
      <c r="H55" s="104"/>
      <c r="I55" s="122"/>
    </row>
    <row r="56" spans="1:9" ht="15" customHeight="1" x14ac:dyDescent="0.2">
      <c r="A56" s="154" t="s">
        <v>29</v>
      </c>
      <c r="B56" s="35" t="s">
        <v>57</v>
      </c>
      <c r="C56" s="84" t="s">
        <v>77</v>
      </c>
      <c r="D56" s="85" t="s">
        <v>59</v>
      </c>
      <c r="E56" s="84">
        <v>5.28</v>
      </c>
      <c r="F56" s="56">
        <v>148.25</v>
      </c>
      <c r="G56" s="84">
        <v>5.49</v>
      </c>
      <c r="H56" s="84">
        <v>5.27</v>
      </c>
      <c r="I56" s="84">
        <v>16.54</v>
      </c>
    </row>
    <row r="57" spans="1:9" ht="15" x14ac:dyDescent="0.2">
      <c r="A57" s="147"/>
      <c r="B57" s="28" t="s">
        <v>35</v>
      </c>
      <c r="C57" s="86" t="s">
        <v>42</v>
      </c>
      <c r="D57" s="87" t="s">
        <v>48</v>
      </c>
      <c r="E57" s="86">
        <v>15</v>
      </c>
      <c r="F57" s="56">
        <v>273.7</v>
      </c>
      <c r="G57" s="57">
        <v>13</v>
      </c>
      <c r="H57" s="57">
        <v>18.87</v>
      </c>
      <c r="I57" s="57">
        <v>13</v>
      </c>
    </row>
    <row r="58" spans="1:9" ht="15" x14ac:dyDescent="0.2">
      <c r="A58" s="147"/>
      <c r="B58" s="28" t="s">
        <v>60</v>
      </c>
      <c r="C58" s="86" t="s">
        <v>61</v>
      </c>
      <c r="D58" s="87" t="s">
        <v>23</v>
      </c>
      <c r="E58" s="60">
        <v>3.55</v>
      </c>
      <c r="F58" s="61">
        <v>106.8</v>
      </c>
      <c r="G58" s="62">
        <v>0.12</v>
      </c>
      <c r="H58" s="62"/>
      <c r="I58" s="62">
        <v>26.56</v>
      </c>
    </row>
    <row r="59" spans="1:9" ht="15" x14ac:dyDescent="0.2">
      <c r="A59" s="147"/>
      <c r="B59" s="47"/>
      <c r="C59" s="88" t="s">
        <v>2</v>
      </c>
      <c r="D59" s="89" t="s">
        <v>22</v>
      </c>
      <c r="E59" s="88">
        <v>1.31</v>
      </c>
      <c r="F59" s="90">
        <v>56</v>
      </c>
      <c r="G59" s="91">
        <v>1.6</v>
      </c>
      <c r="H59" s="91">
        <v>0.6</v>
      </c>
      <c r="I59" s="91">
        <v>10.8</v>
      </c>
    </row>
    <row r="60" spans="1:9" ht="15" x14ac:dyDescent="0.2">
      <c r="A60" s="147"/>
      <c r="B60" s="38"/>
      <c r="C60" s="63" t="s">
        <v>6</v>
      </c>
      <c r="D60" s="59" t="s">
        <v>22</v>
      </c>
      <c r="E60" s="60">
        <v>0.81</v>
      </c>
      <c r="F60" s="64">
        <v>46</v>
      </c>
      <c r="G60" s="65">
        <v>1.7</v>
      </c>
      <c r="H60" s="65">
        <v>0.3</v>
      </c>
      <c r="I60" s="65">
        <v>9</v>
      </c>
    </row>
    <row r="61" spans="1:9" ht="15" x14ac:dyDescent="0.2">
      <c r="A61" s="147"/>
      <c r="B61" s="38" t="s">
        <v>37</v>
      </c>
      <c r="C61" s="63" t="s">
        <v>36</v>
      </c>
      <c r="D61" s="59" t="s">
        <v>73</v>
      </c>
      <c r="E61" s="60">
        <v>5.08</v>
      </c>
      <c r="F61" s="64">
        <v>202.7</v>
      </c>
      <c r="G61" s="65">
        <v>3.7</v>
      </c>
      <c r="H61" s="65">
        <v>4.9000000000000004</v>
      </c>
      <c r="I61" s="65">
        <v>35.9</v>
      </c>
    </row>
    <row r="62" spans="1:9" ht="15.75" thickBot="1" x14ac:dyDescent="0.25">
      <c r="A62" s="147"/>
      <c r="B62" s="29"/>
      <c r="C62" s="77"/>
      <c r="D62" s="68"/>
      <c r="E62" s="69"/>
      <c r="F62" s="78"/>
      <c r="G62" s="79"/>
      <c r="H62" s="79"/>
      <c r="I62" s="79"/>
    </row>
    <row r="63" spans="1:9" ht="15.75" thickBot="1" x14ac:dyDescent="0.25">
      <c r="A63" s="148"/>
      <c r="B63" s="39"/>
      <c r="C63" s="104"/>
      <c r="D63" s="105"/>
      <c r="E63" s="95">
        <f>SUM(E56:E62)</f>
        <v>31.03</v>
      </c>
      <c r="F63" s="94">
        <f>SUM(F57:F62)</f>
        <v>685.2</v>
      </c>
      <c r="G63" s="95">
        <f>SUM(G57:G62)</f>
        <v>20.119999999999997</v>
      </c>
      <c r="H63" s="95">
        <f>SUM(H57:H62)</f>
        <v>24.67</v>
      </c>
      <c r="I63" s="96">
        <f>SUM(I57:I62)</f>
        <v>95.259999999999991</v>
      </c>
    </row>
    <row r="64" spans="1:9" ht="15" customHeight="1" x14ac:dyDescent="0.2">
      <c r="A64" s="146" t="s">
        <v>30</v>
      </c>
      <c r="B64" s="41" t="s">
        <v>20</v>
      </c>
      <c r="C64" s="58" t="s">
        <v>1</v>
      </c>
      <c r="D64" s="59" t="s">
        <v>7</v>
      </c>
      <c r="E64" s="60">
        <v>1.44</v>
      </c>
      <c r="F64" s="61">
        <v>60</v>
      </c>
      <c r="G64" s="62">
        <v>7.0000000000000007E-2</v>
      </c>
      <c r="H64" s="62">
        <v>0.02</v>
      </c>
      <c r="I64" s="62">
        <v>15</v>
      </c>
    </row>
    <row r="65" spans="1:11" ht="15" x14ac:dyDescent="0.2">
      <c r="A65" s="147"/>
      <c r="B65" s="32" t="s">
        <v>63</v>
      </c>
      <c r="C65" s="57" t="s">
        <v>4</v>
      </c>
      <c r="D65" s="123" t="s">
        <v>48</v>
      </c>
      <c r="E65" s="57">
        <v>2.5299999999999998</v>
      </c>
      <c r="F65" s="124">
        <v>206</v>
      </c>
      <c r="G65" s="57">
        <v>4.2</v>
      </c>
      <c r="H65" s="57">
        <v>6.3</v>
      </c>
      <c r="I65" s="57">
        <v>32.700000000000003</v>
      </c>
    </row>
    <row r="66" spans="1:11" ht="15.75" thickBot="1" x14ac:dyDescent="0.25">
      <c r="A66" s="147"/>
      <c r="B66" s="33"/>
      <c r="C66" s="120"/>
      <c r="D66" s="125"/>
      <c r="E66" s="120">
        <f>SUM(E64:E65)</f>
        <v>3.9699999999999998</v>
      </c>
      <c r="F66" s="126"/>
      <c r="G66" s="120"/>
      <c r="H66" s="120"/>
      <c r="I66" s="120"/>
    </row>
    <row r="67" spans="1:11" ht="15.75" thickBot="1" x14ac:dyDescent="0.25">
      <c r="A67" s="148"/>
      <c r="B67" s="39"/>
      <c r="C67" s="104"/>
      <c r="D67" s="105"/>
      <c r="E67" s="104">
        <f>E63+E66</f>
        <v>35</v>
      </c>
      <c r="F67" s="121"/>
      <c r="G67" s="104"/>
      <c r="H67" s="104"/>
      <c r="I67" s="122"/>
    </row>
    <row r="68" spans="1:11" ht="15" customHeight="1" x14ac:dyDescent="0.2">
      <c r="A68" s="146" t="s">
        <v>31</v>
      </c>
      <c r="B68" s="35" t="s">
        <v>57</v>
      </c>
      <c r="C68" s="84" t="s">
        <v>77</v>
      </c>
      <c r="D68" s="85" t="s">
        <v>59</v>
      </c>
      <c r="E68" s="84">
        <v>5.28</v>
      </c>
      <c r="F68" s="56">
        <v>148.25</v>
      </c>
      <c r="G68" s="84">
        <v>5.49</v>
      </c>
      <c r="H68" s="84">
        <v>5.27</v>
      </c>
      <c r="I68" s="84">
        <v>16.54</v>
      </c>
    </row>
    <row r="69" spans="1:11" ht="12.75" customHeight="1" x14ac:dyDescent="0.2">
      <c r="A69" s="147"/>
      <c r="B69" s="28" t="s">
        <v>35</v>
      </c>
      <c r="C69" s="86" t="s">
        <v>42</v>
      </c>
      <c r="D69" s="87" t="s">
        <v>46</v>
      </c>
      <c r="E69" s="86">
        <v>21.25</v>
      </c>
      <c r="F69" s="56">
        <v>273.7</v>
      </c>
      <c r="G69" s="57">
        <v>13</v>
      </c>
      <c r="H69" s="57">
        <v>18.87</v>
      </c>
      <c r="I69" s="57">
        <v>13</v>
      </c>
      <c r="J69" s="31"/>
      <c r="K69" s="31"/>
    </row>
    <row r="70" spans="1:11" ht="12.75" customHeight="1" x14ac:dyDescent="0.2">
      <c r="A70" s="147"/>
      <c r="B70" s="28" t="s">
        <v>60</v>
      </c>
      <c r="C70" s="86" t="s">
        <v>61</v>
      </c>
      <c r="D70" s="87" t="s">
        <v>23</v>
      </c>
      <c r="E70" s="60">
        <v>3.55</v>
      </c>
      <c r="F70" s="61">
        <v>106.8</v>
      </c>
      <c r="G70" s="62">
        <v>0.12</v>
      </c>
      <c r="H70" s="62"/>
      <c r="I70" s="62">
        <v>26.56</v>
      </c>
      <c r="J70" s="31"/>
      <c r="K70" s="31"/>
    </row>
    <row r="71" spans="1:11" ht="12.75" customHeight="1" x14ac:dyDescent="0.2">
      <c r="A71" s="147"/>
      <c r="B71" s="47"/>
      <c r="C71" s="88" t="s">
        <v>2</v>
      </c>
      <c r="D71" s="89" t="s">
        <v>22</v>
      </c>
      <c r="E71" s="88">
        <v>1.31</v>
      </c>
      <c r="F71" s="90">
        <v>56</v>
      </c>
      <c r="G71" s="91">
        <v>1.6</v>
      </c>
      <c r="H71" s="91">
        <v>0.6</v>
      </c>
      <c r="I71" s="91">
        <v>10.8</v>
      </c>
      <c r="J71" s="31"/>
      <c r="K71" s="31"/>
    </row>
    <row r="72" spans="1:11" ht="12.75" customHeight="1" x14ac:dyDescent="0.2">
      <c r="A72" s="147"/>
      <c r="B72" s="38"/>
      <c r="C72" s="63" t="s">
        <v>6</v>
      </c>
      <c r="D72" s="59" t="s">
        <v>22</v>
      </c>
      <c r="E72" s="60">
        <v>0.81</v>
      </c>
      <c r="F72" s="64">
        <v>46</v>
      </c>
      <c r="G72" s="65">
        <v>1.7</v>
      </c>
      <c r="H72" s="65">
        <v>0.3</v>
      </c>
      <c r="I72" s="65">
        <v>9</v>
      </c>
      <c r="J72" s="31"/>
      <c r="K72" s="31"/>
    </row>
    <row r="73" spans="1:11" ht="12.75" customHeight="1" x14ac:dyDescent="0.2">
      <c r="A73" s="147"/>
      <c r="B73" s="38" t="s">
        <v>37</v>
      </c>
      <c r="C73" s="63" t="s">
        <v>36</v>
      </c>
      <c r="D73" s="59" t="s">
        <v>74</v>
      </c>
      <c r="E73" s="60">
        <v>6</v>
      </c>
      <c r="F73" s="64">
        <v>202.7</v>
      </c>
      <c r="G73" s="65">
        <v>3.7</v>
      </c>
      <c r="H73" s="65">
        <v>4.9000000000000004</v>
      </c>
      <c r="I73" s="65">
        <v>35.9</v>
      </c>
      <c r="J73" s="31"/>
      <c r="K73" s="31"/>
    </row>
    <row r="74" spans="1:11" ht="12.75" customHeight="1" thickBot="1" x14ac:dyDescent="0.25">
      <c r="A74" s="147"/>
      <c r="B74" s="38"/>
      <c r="C74" s="63" t="s">
        <v>40</v>
      </c>
      <c r="D74" s="59" t="s">
        <v>45</v>
      </c>
      <c r="E74" s="60">
        <v>4.8</v>
      </c>
      <c r="F74" s="64">
        <v>122.5</v>
      </c>
      <c r="G74" s="65">
        <v>1.75</v>
      </c>
      <c r="H74" s="65">
        <v>2.1</v>
      </c>
      <c r="I74" s="65">
        <v>24.15</v>
      </c>
      <c r="J74" s="31"/>
      <c r="K74" s="31"/>
    </row>
    <row r="75" spans="1:11" ht="13.5" customHeight="1" thickBot="1" x14ac:dyDescent="0.25">
      <c r="A75" s="148"/>
      <c r="B75" s="39"/>
      <c r="C75" s="104"/>
      <c r="D75" s="105"/>
      <c r="E75" s="95">
        <f>SUM(E68:E74)</f>
        <v>43</v>
      </c>
      <c r="F75" s="94">
        <f>SUM(F68:F74)</f>
        <v>955.95</v>
      </c>
      <c r="G75" s="95">
        <f>SUM(G68:G74)</f>
        <v>27.360000000000003</v>
      </c>
      <c r="H75" s="95">
        <f>SUM(H68:H74)</f>
        <v>32.040000000000006</v>
      </c>
      <c r="I75" s="96">
        <f>SUM(I68:I74)</f>
        <v>135.94999999999999</v>
      </c>
    </row>
    <row r="76" spans="1:11" ht="30" customHeight="1" x14ac:dyDescent="0.2">
      <c r="A76" s="149" t="s">
        <v>32</v>
      </c>
      <c r="B76" s="35" t="s">
        <v>57</v>
      </c>
      <c r="C76" s="84" t="s">
        <v>58</v>
      </c>
      <c r="D76" s="85" t="s">
        <v>59</v>
      </c>
      <c r="E76" s="84">
        <v>5.28</v>
      </c>
      <c r="F76" s="56">
        <v>148.25</v>
      </c>
      <c r="G76" s="84">
        <v>5.49</v>
      </c>
      <c r="H76" s="84">
        <v>5.27</v>
      </c>
      <c r="I76" s="84">
        <v>16.54</v>
      </c>
    </row>
    <row r="77" spans="1:11" ht="15" customHeight="1" x14ac:dyDescent="0.2">
      <c r="A77" s="150"/>
      <c r="B77" s="28" t="s">
        <v>35</v>
      </c>
      <c r="C77" s="86" t="s">
        <v>42</v>
      </c>
      <c r="D77" s="87" t="s">
        <v>47</v>
      </c>
      <c r="E77" s="86">
        <v>10</v>
      </c>
      <c r="F77" s="56">
        <v>273.7</v>
      </c>
      <c r="G77" s="57">
        <v>13</v>
      </c>
      <c r="H77" s="57">
        <v>18.87</v>
      </c>
      <c r="I77" s="57">
        <v>13</v>
      </c>
    </row>
    <row r="78" spans="1:11" ht="15" customHeight="1" x14ac:dyDescent="0.2">
      <c r="A78" s="150"/>
      <c r="B78" s="28" t="s">
        <v>60</v>
      </c>
      <c r="C78" s="86" t="s">
        <v>61</v>
      </c>
      <c r="D78" s="87" t="s">
        <v>23</v>
      </c>
      <c r="E78" s="60">
        <v>3.55</v>
      </c>
      <c r="F78" s="61">
        <v>106.8</v>
      </c>
      <c r="G78" s="62">
        <v>0.12</v>
      </c>
      <c r="H78" s="62"/>
      <c r="I78" s="62">
        <v>26.56</v>
      </c>
    </row>
    <row r="79" spans="1:11" ht="15" customHeight="1" x14ac:dyDescent="0.2">
      <c r="A79" s="150"/>
      <c r="B79" s="47"/>
      <c r="C79" s="88" t="s">
        <v>2</v>
      </c>
      <c r="D79" s="89" t="s">
        <v>22</v>
      </c>
      <c r="E79" s="88">
        <v>1.31</v>
      </c>
      <c r="F79" s="90">
        <v>56</v>
      </c>
      <c r="G79" s="91">
        <v>1.6</v>
      </c>
      <c r="H79" s="91">
        <v>0.6</v>
      </c>
      <c r="I79" s="91">
        <v>10.8</v>
      </c>
    </row>
    <row r="80" spans="1:11" ht="15" x14ac:dyDescent="0.2">
      <c r="A80" s="150"/>
      <c r="B80" s="38"/>
      <c r="C80" s="63" t="s">
        <v>6</v>
      </c>
      <c r="D80" s="59" t="s">
        <v>22</v>
      </c>
      <c r="E80" s="60">
        <v>0.81</v>
      </c>
      <c r="F80" s="64">
        <v>46</v>
      </c>
      <c r="G80" s="65">
        <v>1.7</v>
      </c>
      <c r="H80" s="65">
        <v>0.3</v>
      </c>
      <c r="I80" s="65">
        <v>9</v>
      </c>
      <c r="J80" s="2"/>
    </row>
    <row r="81" spans="1:16" ht="15" x14ac:dyDescent="0.2">
      <c r="A81" s="150"/>
      <c r="B81" s="38" t="s">
        <v>37</v>
      </c>
      <c r="C81" s="63" t="s">
        <v>36</v>
      </c>
      <c r="D81" s="59" t="s">
        <v>75</v>
      </c>
      <c r="E81" s="60">
        <v>6.05</v>
      </c>
      <c r="F81" s="64">
        <v>202.7</v>
      </c>
      <c r="G81" s="65">
        <v>3.7</v>
      </c>
      <c r="H81" s="65">
        <v>4.9000000000000004</v>
      </c>
      <c r="I81" s="65">
        <v>35.9</v>
      </c>
      <c r="J81" s="2"/>
    </row>
    <row r="82" spans="1:16" ht="15.75" thickBot="1" x14ac:dyDescent="0.25">
      <c r="A82" s="150"/>
      <c r="B82" s="38"/>
      <c r="C82" s="63"/>
      <c r="D82" s="59"/>
      <c r="E82" s="60"/>
      <c r="F82" s="64"/>
      <c r="G82" s="65"/>
      <c r="H82" s="65"/>
      <c r="I82" s="65"/>
      <c r="J82" s="2"/>
    </row>
    <row r="83" spans="1:16" ht="15.75" thickBot="1" x14ac:dyDescent="0.25">
      <c r="A83" s="151"/>
      <c r="B83" s="39"/>
      <c r="C83" s="104"/>
      <c r="D83" s="105"/>
      <c r="E83" s="104">
        <f>SUM(E76:E82)</f>
        <v>27</v>
      </c>
      <c r="F83" s="121">
        <f>SUM(F76:F82)</f>
        <v>833.45</v>
      </c>
      <c r="G83" s="104">
        <f>SUM(G76:G82)</f>
        <v>25.610000000000003</v>
      </c>
      <c r="H83" s="104">
        <f>SUM(H76:H82)</f>
        <v>29.940000000000005</v>
      </c>
      <c r="I83" s="122">
        <f>SUM(I76:I82)</f>
        <v>111.79999999999998</v>
      </c>
      <c r="J83" s="2"/>
    </row>
    <row r="84" spans="1:16" ht="15" x14ac:dyDescent="0.2">
      <c r="A84" s="152" t="s">
        <v>33</v>
      </c>
      <c r="B84" s="32" t="s">
        <v>44</v>
      </c>
      <c r="C84" s="57" t="s">
        <v>43</v>
      </c>
      <c r="D84" s="123" t="s">
        <v>39</v>
      </c>
      <c r="E84" s="57">
        <v>20.34</v>
      </c>
      <c r="F84" s="124">
        <v>295</v>
      </c>
      <c r="G84" s="57">
        <v>10.09</v>
      </c>
      <c r="H84" s="57">
        <v>11.1</v>
      </c>
      <c r="I84" s="57">
        <v>28.6</v>
      </c>
      <c r="J84" s="16"/>
      <c r="K84" s="15"/>
      <c r="L84" s="15"/>
      <c r="M84" s="15"/>
      <c r="N84" s="15"/>
      <c r="O84" s="2"/>
      <c r="P84" s="2"/>
    </row>
    <row r="85" spans="1:16" ht="15" x14ac:dyDescent="0.2">
      <c r="A85" s="152"/>
      <c r="B85" s="32" t="s">
        <v>63</v>
      </c>
      <c r="C85" s="57" t="s">
        <v>4</v>
      </c>
      <c r="D85" s="123" t="s">
        <v>48</v>
      </c>
      <c r="E85" s="57">
        <v>2.5299999999999998</v>
      </c>
      <c r="F85" s="124">
        <v>206</v>
      </c>
      <c r="G85" s="57">
        <v>4.2</v>
      </c>
      <c r="H85" s="57">
        <v>6.3</v>
      </c>
      <c r="I85" s="57">
        <v>32.700000000000003</v>
      </c>
      <c r="J85" s="2"/>
      <c r="K85" s="2"/>
      <c r="L85" s="2"/>
      <c r="M85" s="2"/>
      <c r="N85" s="2"/>
      <c r="O85" s="2"/>
      <c r="P85" s="2"/>
    </row>
    <row r="86" spans="1:16" ht="15" x14ac:dyDescent="0.2">
      <c r="A86" s="152"/>
      <c r="B86" s="30" t="s">
        <v>49</v>
      </c>
      <c r="C86" s="127" t="s">
        <v>3</v>
      </c>
      <c r="D86" s="128" t="s">
        <v>39</v>
      </c>
      <c r="E86" s="51">
        <v>7.48</v>
      </c>
      <c r="F86" s="52">
        <v>304</v>
      </c>
      <c r="G86" s="51">
        <v>5.5</v>
      </c>
      <c r="H86" s="51">
        <v>4.99</v>
      </c>
      <c r="I86" s="51">
        <v>59.23</v>
      </c>
      <c r="J86" s="2"/>
      <c r="K86" s="2"/>
      <c r="L86" s="2"/>
      <c r="M86" s="2"/>
      <c r="N86" s="2"/>
      <c r="O86" s="2"/>
      <c r="P86" s="2"/>
    </row>
    <row r="87" spans="1:16" ht="15" x14ac:dyDescent="0.2">
      <c r="A87" s="153"/>
      <c r="B87" s="25" t="s">
        <v>20</v>
      </c>
      <c r="C87" s="63" t="s">
        <v>1</v>
      </c>
      <c r="D87" s="54" t="s">
        <v>7</v>
      </c>
      <c r="E87" s="55">
        <v>1.44</v>
      </c>
      <c r="F87" s="64">
        <v>60</v>
      </c>
      <c r="G87" s="65">
        <v>7.0000000000000007E-2</v>
      </c>
      <c r="H87" s="65">
        <v>0.02</v>
      </c>
      <c r="I87" s="65">
        <v>15</v>
      </c>
      <c r="J87" s="2"/>
      <c r="K87" s="2"/>
      <c r="L87" s="2"/>
      <c r="M87" s="2"/>
      <c r="N87" s="2"/>
      <c r="O87" s="2"/>
      <c r="P87" s="2"/>
    </row>
    <row r="89" spans="1:16" ht="15.75" x14ac:dyDescent="0.25">
      <c r="A89" s="17"/>
      <c r="B89" s="17"/>
      <c r="C89" s="17"/>
      <c r="D89" s="18"/>
      <c r="E89" s="17"/>
      <c r="F89" s="17"/>
    </row>
    <row r="90" spans="1:16" ht="15.75" x14ac:dyDescent="0.25">
      <c r="A90" s="17"/>
      <c r="B90" s="17"/>
      <c r="C90" s="17"/>
      <c r="D90" s="18"/>
      <c r="E90" s="17"/>
      <c r="F90" s="17"/>
    </row>
    <row r="91" spans="1:16" ht="15.75" x14ac:dyDescent="0.25">
      <c r="A91" s="17"/>
      <c r="B91" s="17"/>
      <c r="C91" s="17"/>
      <c r="D91" s="18"/>
      <c r="E91" s="17"/>
      <c r="F91" s="17"/>
    </row>
  </sheetData>
  <mergeCells count="7">
    <mergeCell ref="B2:C2"/>
    <mergeCell ref="A64:A67"/>
    <mergeCell ref="A76:A83"/>
    <mergeCell ref="A68:A75"/>
    <mergeCell ref="A84:A87"/>
    <mergeCell ref="A56:A63"/>
    <mergeCell ref="A42:A4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2021-11-11T12:39:21Z</cp:lastPrinted>
  <dcterms:created xsi:type="dcterms:W3CDTF">1996-10-08T23:32:33Z</dcterms:created>
  <dcterms:modified xsi:type="dcterms:W3CDTF">2022-06-01T05:48:39Z</dcterms:modified>
</cp:coreProperties>
</file>