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45AA86EF-67D4-4984-973C-1ECC4CB06C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0" i="1" l="1"/>
  <c r="I67" i="1"/>
  <c r="H67" i="1"/>
  <c r="G67" i="1"/>
  <c r="F67" i="1"/>
  <c r="I56" i="1"/>
  <c r="H56" i="1"/>
  <c r="G56" i="1"/>
  <c r="F56" i="1"/>
  <c r="I16" i="1"/>
  <c r="H16" i="1"/>
  <c r="G16" i="1"/>
  <c r="F16" i="1"/>
  <c r="G36" i="1"/>
  <c r="E56" i="1"/>
  <c r="E29" i="1"/>
  <c r="E37" i="1" s="1"/>
  <c r="E85" i="1"/>
  <c r="F85" i="1"/>
  <c r="G85" i="1"/>
  <c r="H85" i="1"/>
  <c r="I85" i="1"/>
  <c r="E16" i="1"/>
  <c r="E10" i="1"/>
  <c r="E49" i="1"/>
  <c r="E50" i="1" s="1"/>
  <c r="F49" i="1"/>
  <c r="G49" i="1"/>
  <c r="H49" i="1"/>
  <c r="I49" i="1"/>
  <c r="E42" i="1"/>
  <c r="F42" i="1"/>
  <c r="G42" i="1"/>
  <c r="H42" i="1"/>
  <c r="I42" i="1"/>
  <c r="I36" i="1"/>
  <c r="H36" i="1"/>
  <c r="F36" i="1"/>
  <c r="E36" i="1"/>
  <c r="E20" i="1"/>
  <c r="I77" i="1"/>
  <c r="H77" i="1"/>
  <c r="G77" i="1"/>
  <c r="F77" i="1"/>
  <c r="E77" i="1"/>
  <c r="E67" i="1"/>
  <c r="I64" i="1"/>
  <c r="H64" i="1"/>
  <c r="G64" i="1"/>
  <c r="F64" i="1"/>
  <c r="E64" i="1"/>
  <c r="I29" i="1"/>
  <c r="H29" i="1"/>
  <c r="G29" i="1"/>
  <c r="F29" i="1"/>
  <c r="I10" i="1"/>
  <c r="H10" i="1"/>
  <c r="G10" i="1"/>
  <c r="I20" i="1"/>
  <c r="H20" i="1"/>
  <c r="G20" i="1"/>
  <c r="F20" i="1"/>
  <c r="F10" i="1"/>
  <c r="E68" i="1"/>
  <c r="E57" i="1" l="1"/>
</calcChain>
</file>

<file path=xl/sharedStrings.xml><?xml version="1.0" encoding="utf-8"?>
<sst xmlns="http://schemas.openxmlformats.org/spreadsheetml/2006/main" count="182" uniqueCount="89">
  <si>
    <t>Чай с сахаром</t>
  </si>
  <si>
    <t>Котлета рубленая из свинины</t>
  </si>
  <si>
    <t>Батон</t>
  </si>
  <si>
    <t>Пирожок с повидлом</t>
  </si>
  <si>
    <t>Чай с сахаром и лимоном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</si>
  <si>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</si>
  <si>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</si>
  <si>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</si>
  <si>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</si>
  <si>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</si>
  <si>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</si>
  <si>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</si>
  <si>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</si>
  <si>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</si>
  <si>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</si>
  <si>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</si>
  <si>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</si>
  <si>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</si>
  <si>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</si>
  <si>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1-11</t>
  </si>
  <si>
    <t>685-2004</t>
  </si>
  <si>
    <t>Завтрак льготно</t>
  </si>
  <si>
    <t>Завтрак компенсационно</t>
  </si>
  <si>
    <t>200</t>
  </si>
  <si>
    <t>50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</si>
  <si>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</si>
  <si>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</si>
  <si>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</si>
  <si>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</si>
  <si>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</si>
  <si>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</si>
  <si>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</t>
  </si>
  <si>
    <t>2-я смена Обед льготно</t>
  </si>
  <si>
    <t>Буфетная продукция</t>
  </si>
  <si>
    <t>Упр.обр.</t>
  </si>
  <si>
    <t>Полдник ОВЗ и инвалиды 5-11</t>
  </si>
  <si>
    <t>100</t>
  </si>
  <si>
    <t>Печенье</t>
  </si>
  <si>
    <t>342-2015</t>
  </si>
  <si>
    <t>250</t>
  </si>
  <si>
    <t>30</t>
  </si>
  <si>
    <t>40</t>
  </si>
  <si>
    <t>Рис с овощами</t>
  </si>
  <si>
    <t>Яблоко</t>
  </si>
  <si>
    <t>295-2015</t>
  </si>
  <si>
    <t>82-2015</t>
  </si>
  <si>
    <t>89-2015</t>
  </si>
  <si>
    <t>96-2015</t>
  </si>
  <si>
    <t>18-2015</t>
  </si>
  <si>
    <t>Филе цыпленка</t>
  </si>
  <si>
    <t>203-2015</t>
  </si>
  <si>
    <t>Груша</t>
  </si>
  <si>
    <t>338-2015</t>
  </si>
  <si>
    <t>Булочка ванильная</t>
  </si>
  <si>
    <t>767-2004</t>
  </si>
  <si>
    <t xml:space="preserve">Рассольник </t>
  </si>
  <si>
    <t>35</t>
  </si>
  <si>
    <t>15</t>
  </si>
  <si>
    <t>Филе цыпленка запеч.</t>
  </si>
  <si>
    <t>Зефир</t>
  </si>
  <si>
    <t>38</t>
  </si>
  <si>
    <t>Масло сливочное</t>
  </si>
  <si>
    <t>Напиток ягодный</t>
  </si>
  <si>
    <t>Филе цыпленка запечен.</t>
  </si>
  <si>
    <t>Масло слив.</t>
  </si>
  <si>
    <t>Булочка Ванильная</t>
  </si>
  <si>
    <t>Компот из свежих яблок</t>
  </si>
  <si>
    <t>406-2015</t>
  </si>
  <si>
    <t>Пицца школьная</t>
  </si>
  <si>
    <t>420-2015</t>
  </si>
  <si>
    <t>50/50</t>
  </si>
  <si>
    <t>115</t>
  </si>
  <si>
    <t>200/15/7</t>
  </si>
  <si>
    <t>86</t>
  </si>
  <si>
    <t>150</t>
  </si>
  <si>
    <t>80</t>
  </si>
  <si>
    <t>113/5</t>
  </si>
  <si>
    <t>119</t>
  </si>
  <si>
    <t>110</t>
  </si>
  <si>
    <t>112/3</t>
  </si>
  <si>
    <t>20</t>
  </si>
  <si>
    <t>118/5</t>
  </si>
  <si>
    <t>80/2</t>
  </si>
  <si>
    <t>100/3/7</t>
  </si>
  <si>
    <t>Макароны отвар. с маслом</t>
  </si>
  <si>
    <t xml:space="preserve">Чай с сахаром </t>
  </si>
  <si>
    <t>Макар. отвар. с маслом и сыр.</t>
  </si>
  <si>
    <t>Котл. свин.  запечен. в тесте</t>
  </si>
  <si>
    <t>2-я смена Обед компенсационно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</si>
</sst>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28">
    <xf numFmtId="0" fontId="0" fillId="0" borderId="0"/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</cellStyleXfs>
  <cellXfs count="175">
    <xf numFmtId="0" fontId="0" fillId="0" borderId="0" xfId="0"/>
    <xf numFmtId="0" fontId="0" fillId="0" borderId="1" xfId="0" applyBorder="1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4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4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3" fillId="0" borderId="1" xfId="0" applyFont="1" applyBorder="1"/>
    <xf numFmtId="0" fontId="8" fillId="0" borderId="8" xfId="0" applyNumberFormat="1" applyFont="1" applyFill="1" applyBorder="1" applyAlignment="1" applyProtection="1">
      <alignment vertical="top" wrapText="1"/>
    </xf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6" fillId="2" borderId="12" xfId="0" applyFont="1" applyFill="1" applyBorder="1" applyAlignment="1">
      <alignment wrapText="1"/>
    </xf>
    <xf numFmtId="0" fontId="6" fillId="2" borderId="13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49" fontId="5" fillId="0" borderId="14" xfId="0" applyNumberFormat="1" applyFont="1" applyFill="1" applyBorder="1" applyAlignment="1" applyProtection="1">
      <alignment horizontal="center" vertical="top" wrapText="1"/>
    </xf>
    <xf numFmtId="49" fontId="5" fillId="0" borderId="15" xfId="0" applyNumberFormat="1" applyFont="1" applyFill="1" applyBorder="1" applyAlignment="1" applyProtection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4" xfId="0" applyNumberFormat="1" applyFont="1" applyFill="1" applyBorder="1" applyAlignment="1" applyProtection="1">
      <alignment horizontal="left" vertical="top" wrapText="1"/>
    </xf>
    <xf numFmtId="0" fontId="0" fillId="0" borderId="16" xfId="0" applyBorder="1"/>
    <xf numFmtId="0" fontId="4" fillId="0" borderId="0" xfId="71" applyFont="1" applyBorder="1" applyAlignment="1"/>
    <xf numFmtId="0" fontId="4" fillId="0" borderId="0" xfId="2" applyFont="1" applyBorder="1" applyAlignment="1"/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5" fillId="0" borderId="17" xfId="0" applyFont="1" applyBorder="1"/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6" fillId="2" borderId="10" xfId="0" applyFont="1" applyFill="1" applyBorder="1" applyAlignment="1">
      <alignment wrapText="1"/>
    </xf>
    <xf numFmtId="0" fontId="5" fillId="0" borderId="15" xfId="0" applyNumberFormat="1" applyFont="1" applyFill="1" applyBorder="1" applyAlignment="1" applyProtection="1">
      <alignment horizontal="left" vertical="top" wrapText="1"/>
    </xf>
    <xf numFmtId="0" fontId="4" fillId="2" borderId="22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protection locked="0"/>
    </xf>
    <xf numFmtId="49" fontId="4" fillId="2" borderId="17" xfId="0" applyNumberFormat="1" applyFont="1" applyFill="1" applyBorder="1" applyAlignment="1" applyProtection="1">
      <protection locked="0"/>
    </xf>
    <xf numFmtId="0" fontId="6" fillId="2" borderId="10" xfId="0" applyFont="1" applyFill="1" applyBorder="1" applyAlignment="1">
      <alignment wrapText="1"/>
    </xf>
    <xf numFmtId="0" fontId="4" fillId="2" borderId="21" xfId="0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/>
    <xf numFmtId="0" fontId="4" fillId="0" borderId="22" xfId="0" applyNumberFormat="1" applyFont="1" applyFill="1" applyBorder="1" applyAlignment="1" applyProtection="1"/>
    <xf numFmtId="0" fontId="4" fillId="0" borderId="1" xfId="0" applyFont="1" applyBorder="1" applyAlignment="1"/>
    <xf numFmtId="0" fontId="4" fillId="0" borderId="17" xfId="0" applyFont="1" applyBorder="1" applyAlignment="1"/>
    <xf numFmtId="0" fontId="5" fillId="0" borderId="16" xfId="0" applyFont="1" applyBorder="1" applyAlignment="1">
      <alignment wrapText="1"/>
    </xf>
    <xf numFmtId="0" fontId="4" fillId="0" borderId="6" xfId="0" applyFont="1" applyBorder="1" applyAlignment="1"/>
    <xf numFmtId="0" fontId="4" fillId="0" borderId="23" xfId="0" applyFont="1" applyBorder="1" applyAlignment="1"/>
    <xf numFmtId="0" fontId="4" fillId="0" borderId="21" xfId="0" applyNumberFormat="1" applyFont="1" applyFill="1" applyBorder="1" applyAlignment="1" applyProtection="1"/>
    <xf numFmtId="49" fontId="4" fillId="2" borderId="2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5" fillId="0" borderId="25" xfId="0" applyFont="1" applyBorder="1" applyAlignment="1">
      <alignment horizontal="left" vertical="top" wrapText="1"/>
    </xf>
    <xf numFmtId="0" fontId="4" fillId="0" borderId="26" xfId="0" applyFont="1" applyBorder="1" applyAlignment="1"/>
    <xf numFmtId="0" fontId="6" fillId="0" borderId="0" xfId="0" applyFont="1" applyBorder="1" applyAlignment="1">
      <alignment vertical="top" wrapText="1"/>
    </xf>
    <xf numFmtId="0" fontId="0" fillId="0" borderId="25" xfId="0" applyBorder="1"/>
    <xf numFmtId="0" fontId="4" fillId="2" borderId="27" xfId="0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alignment vertical="top"/>
    </xf>
    <xf numFmtId="0" fontId="4" fillId="0" borderId="4" xfId="0" applyFont="1" applyBorder="1" applyAlignment="1">
      <alignment horizontal="center"/>
    </xf>
    <xf numFmtId="0" fontId="4" fillId="0" borderId="4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vertical="top"/>
    </xf>
    <xf numFmtId="0" fontId="8" fillId="0" borderId="4" xfId="0" applyNumberFormat="1" applyFont="1" applyFill="1" applyBorder="1" applyAlignment="1" applyProtection="1">
      <alignment horizontal="center" vertical="top"/>
    </xf>
    <xf numFmtId="0" fontId="8" fillId="0" borderId="8" xfId="0" applyFont="1" applyBorder="1" applyAlignment="1"/>
    <xf numFmtId="0" fontId="8" fillId="0" borderId="1" xfId="222" applyNumberFormat="1" applyFont="1" applyFill="1" applyBorder="1" applyAlignment="1" applyProtection="1">
      <alignment vertical="top"/>
    </xf>
    <xf numFmtId="164" fontId="8" fillId="2" borderId="16" xfId="0" applyNumberFormat="1" applyFont="1" applyFill="1" applyBorder="1" applyAlignment="1" applyProtection="1">
      <protection locked="0"/>
    </xf>
    <xf numFmtId="0" fontId="8" fillId="0" borderId="1" xfId="3" applyFont="1" applyBorder="1" applyAlignment="1"/>
    <xf numFmtId="164" fontId="8" fillId="2" borderId="8" xfId="0" applyNumberFormat="1" applyFont="1" applyFill="1" applyBorder="1" applyAlignment="1" applyProtection="1">
      <protection locked="0"/>
    </xf>
    <xf numFmtId="0" fontId="8" fillId="0" borderId="1" xfId="199" applyNumberFormat="1" applyFont="1" applyFill="1" applyBorder="1" applyAlignment="1" applyProtection="1">
      <alignment vertical="top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/>
    <xf numFmtId="1" fontId="8" fillId="2" borderId="16" xfId="0" applyNumberFormat="1" applyFont="1" applyFill="1" applyBorder="1" applyAlignment="1" applyProtection="1">
      <protection locked="0"/>
    </xf>
    <xf numFmtId="0" fontId="8" fillId="2" borderId="1" xfId="0" applyFont="1" applyFill="1" applyBorder="1" applyAlignment="1" applyProtection="1">
      <protection locked="0"/>
    </xf>
    <xf numFmtId="49" fontId="8" fillId="2" borderId="1" xfId="0" applyNumberFormat="1" applyFont="1" applyFill="1" applyBorder="1" applyAlignment="1" applyProtection="1">
      <protection locked="0"/>
    </xf>
    <xf numFmtId="2" fontId="8" fillId="2" borderId="1" xfId="0" applyNumberFormat="1" applyFont="1" applyFill="1" applyBorder="1" applyAlignment="1" applyProtection="1">
      <protection locked="0"/>
    </xf>
    <xf numFmtId="0" fontId="8" fillId="0" borderId="1" xfId="221" applyFont="1" applyFill="1" applyBorder="1" applyAlignment="1"/>
    <xf numFmtId="0" fontId="8" fillId="0" borderId="1" xfId="221" applyFont="1" applyBorder="1" applyAlignment="1"/>
    <xf numFmtId="0" fontId="8" fillId="0" borderId="5" xfId="221" applyFont="1" applyFill="1" applyBorder="1" applyAlignment="1"/>
    <xf numFmtId="0" fontId="8" fillId="2" borderId="20" xfId="0" applyFont="1" applyFill="1" applyBorder="1" applyAlignment="1" applyProtection="1">
      <alignment wrapText="1"/>
      <protection locked="0"/>
    </xf>
    <xf numFmtId="49" fontId="8" fillId="2" borderId="20" xfId="0" applyNumberFormat="1" applyFont="1" applyFill="1" applyBorder="1" applyAlignment="1" applyProtection="1">
      <protection locked="0"/>
    </xf>
    <xf numFmtId="2" fontId="8" fillId="2" borderId="20" xfId="0" applyNumberFormat="1" applyFont="1" applyFill="1" applyBorder="1" applyAlignment="1" applyProtection="1">
      <protection locked="0"/>
    </xf>
    <xf numFmtId="164" fontId="8" fillId="2" borderId="19" xfId="0" applyNumberFormat="1" applyFont="1" applyFill="1" applyBorder="1" applyAlignment="1" applyProtection="1">
      <protection locked="0"/>
    </xf>
    <xf numFmtId="164" fontId="8" fillId="2" borderId="20" xfId="0" applyNumberFormat="1" applyFont="1" applyFill="1" applyBorder="1" applyAlignment="1" applyProtection="1">
      <protection locked="0"/>
    </xf>
    <xf numFmtId="164" fontId="8" fillId="2" borderId="18" xfId="0" applyNumberFormat="1" applyFont="1" applyFill="1" applyBorder="1" applyAlignment="1" applyProtection="1">
      <protection locked="0"/>
    </xf>
    <xf numFmtId="0" fontId="8" fillId="0" borderId="1" xfId="224" applyNumberFormat="1" applyFont="1" applyFill="1" applyBorder="1" applyAlignment="1" applyProtection="1">
      <alignment vertical="top"/>
    </xf>
    <xf numFmtId="49" fontId="8" fillId="2" borderId="1" xfId="0" applyNumberFormat="1" applyFont="1" applyFill="1" applyBorder="1" applyAlignment="1" applyProtection="1">
      <alignment horizontal="center"/>
      <protection locked="0"/>
    </xf>
    <xf numFmtId="164" fontId="8" fillId="2" borderId="1" xfId="0" applyNumberFormat="1" applyFont="1" applyFill="1" applyBorder="1" applyAlignment="1" applyProtection="1">
      <protection locked="0"/>
    </xf>
    <xf numFmtId="49" fontId="8" fillId="2" borderId="17" xfId="0" applyNumberFormat="1" applyFont="1" applyFill="1" applyBorder="1" applyAlignment="1" applyProtection="1">
      <protection locked="0"/>
    </xf>
    <xf numFmtId="2" fontId="8" fillId="2" borderId="17" xfId="0" applyNumberFormat="1" applyFont="1" applyFill="1" applyBorder="1" applyAlignment="1" applyProtection="1">
      <protection locked="0"/>
    </xf>
    <xf numFmtId="0" fontId="8" fillId="0" borderId="1" xfId="185" applyFont="1" applyBorder="1" applyAlignment="1"/>
    <xf numFmtId="0" fontId="8" fillId="2" borderId="22" xfId="0" applyFont="1" applyFill="1" applyBorder="1" applyAlignment="1" applyProtection="1">
      <protection locked="0"/>
    </xf>
    <xf numFmtId="49" fontId="8" fillId="2" borderId="22" xfId="0" applyNumberFormat="1" applyFont="1" applyFill="1" applyBorder="1" applyAlignment="1" applyProtection="1">
      <protection locked="0"/>
    </xf>
    <xf numFmtId="2" fontId="8" fillId="2" borderId="22" xfId="0" applyNumberFormat="1" applyFont="1" applyFill="1" applyBorder="1" applyAlignment="1" applyProtection="1">
      <protection locked="0"/>
    </xf>
    <xf numFmtId="1" fontId="8" fillId="2" borderId="14" xfId="0" applyNumberFormat="1" applyFont="1" applyFill="1" applyBorder="1" applyAlignment="1" applyProtection="1">
      <protection locked="0"/>
    </xf>
    <xf numFmtId="0" fontId="8" fillId="0" borderId="22" xfId="185" applyFont="1" applyBorder="1" applyAlignment="1"/>
    <xf numFmtId="0" fontId="8" fillId="2" borderId="20" xfId="0" applyFont="1" applyFill="1" applyBorder="1" applyAlignment="1" applyProtection="1">
      <protection locked="0"/>
    </xf>
    <xf numFmtId="1" fontId="8" fillId="2" borderId="19" xfId="0" applyNumberFormat="1" applyFont="1" applyFill="1" applyBorder="1" applyAlignment="1" applyProtection="1">
      <protection locked="0"/>
    </xf>
    <xf numFmtId="0" fontId="8" fillId="0" borderId="1" xfId="0" applyNumberFormat="1" applyFont="1" applyFill="1" applyBorder="1" applyAlignment="1" applyProtection="1"/>
    <xf numFmtId="0" fontId="8" fillId="0" borderId="1" xfId="6" applyFont="1" applyBorder="1" applyAlignment="1"/>
    <xf numFmtId="0" fontId="8" fillId="0" borderId="17" xfId="0" applyFont="1" applyBorder="1" applyAlignment="1"/>
    <xf numFmtId="49" fontId="8" fillId="0" borderId="17" xfId="0" applyNumberFormat="1" applyFont="1" applyBorder="1" applyAlignment="1"/>
    <xf numFmtId="49" fontId="8" fillId="0" borderId="1" xfId="0" applyNumberFormat="1" applyFont="1" applyFill="1" applyBorder="1" applyAlignment="1" applyProtection="1"/>
    <xf numFmtId="0" fontId="8" fillId="0" borderId="22" xfId="0" applyNumberFormat="1" applyFont="1" applyFill="1" applyBorder="1" applyAlignment="1" applyProtection="1"/>
    <xf numFmtId="49" fontId="8" fillId="0" borderId="22" xfId="0" applyNumberFormat="1" applyFont="1" applyFill="1" applyBorder="1" applyAlignment="1" applyProtection="1"/>
    <xf numFmtId="0" fontId="8" fillId="0" borderId="14" xfId="0" applyNumberFormat="1" applyFont="1" applyFill="1" applyBorder="1" applyAlignment="1" applyProtection="1"/>
    <xf numFmtId="0" fontId="8" fillId="0" borderId="1" xfId="71" applyNumberFormat="1" applyFont="1" applyFill="1" applyBorder="1" applyAlignment="1" applyProtection="1"/>
    <xf numFmtId="0" fontId="8" fillId="0" borderId="22" xfId="0" applyNumberFormat="1" applyFont="1" applyFill="1" applyBorder="1" applyAlignment="1" applyProtection="1">
      <alignment horizontal="left"/>
    </xf>
    <xf numFmtId="0" fontId="8" fillId="0" borderId="4" xfId="0" applyFont="1" applyBorder="1" applyAlignment="1">
      <alignment horizontal="left"/>
    </xf>
    <xf numFmtId="0" fontId="8" fillId="0" borderId="20" xfId="73" applyFont="1" applyBorder="1" applyAlignment="1"/>
    <xf numFmtId="49" fontId="8" fillId="0" borderId="20" xfId="73" applyNumberFormat="1" applyFont="1" applyBorder="1" applyAlignment="1"/>
    <xf numFmtId="0" fontId="8" fillId="0" borderId="19" xfId="149" applyFont="1" applyBorder="1" applyAlignment="1"/>
    <xf numFmtId="0" fontId="8" fillId="0" borderId="20" xfId="149" applyFont="1" applyBorder="1" applyAlignment="1"/>
    <xf numFmtId="0" fontId="8" fillId="0" borderId="18" xfId="149" applyFont="1" applyBorder="1" applyAlignment="1"/>
    <xf numFmtId="0" fontId="8" fillId="0" borderId="20" xfId="175" applyFont="1" applyBorder="1" applyAlignment="1"/>
    <xf numFmtId="49" fontId="8" fillId="0" borderId="20" xfId="175" applyNumberFormat="1" applyFont="1" applyBorder="1" applyAlignment="1"/>
    <xf numFmtId="2" fontId="8" fillId="0" borderId="20" xfId="175" applyNumberFormat="1" applyFont="1" applyBorder="1" applyAlignment="1"/>
    <xf numFmtId="0" fontId="8" fillId="0" borderId="19" xfId="175" applyFont="1" applyBorder="1" applyAlignment="1"/>
    <xf numFmtId="0" fontId="8" fillId="0" borderId="20" xfId="0" applyNumberFormat="1" applyFont="1" applyFill="1" applyBorder="1" applyAlignment="1" applyProtection="1"/>
    <xf numFmtId="0" fontId="8" fillId="0" borderId="18" xfId="0" applyNumberFormat="1" applyFont="1" applyFill="1" applyBorder="1" applyAlignment="1" applyProtection="1"/>
    <xf numFmtId="0" fontId="8" fillId="0" borderId="20" xfId="0" applyFont="1" applyBorder="1" applyAlignment="1"/>
    <xf numFmtId="49" fontId="8" fillId="0" borderId="20" xfId="0" applyNumberFormat="1" applyFont="1" applyBorder="1" applyAlignment="1"/>
    <xf numFmtId="2" fontId="8" fillId="0" borderId="20" xfId="0" applyNumberFormat="1" applyFont="1" applyBorder="1" applyAlignment="1"/>
    <xf numFmtId="1" fontId="8" fillId="0" borderId="19" xfId="0" applyNumberFormat="1" applyFont="1" applyBorder="1" applyAlignment="1"/>
    <xf numFmtId="1" fontId="8" fillId="0" borderId="2" xfId="0" applyNumberFormat="1" applyFont="1" applyBorder="1" applyAlignment="1"/>
    <xf numFmtId="1" fontId="8" fillId="0" borderId="3" xfId="0" applyNumberFormat="1" applyFont="1" applyBorder="1" applyAlignment="1"/>
    <xf numFmtId="0" fontId="8" fillId="0" borderId="31" xfId="205" applyFont="1" applyBorder="1" applyAlignment="1"/>
    <xf numFmtId="49" fontId="8" fillId="0" borderId="31" xfId="205" applyNumberFormat="1" applyFont="1" applyBorder="1" applyAlignment="1"/>
    <xf numFmtId="2" fontId="8" fillId="0" borderId="31" xfId="205" applyNumberFormat="1" applyFont="1" applyBorder="1" applyAlignment="1"/>
    <xf numFmtId="0" fontId="8" fillId="0" borderId="30" xfId="205" applyFont="1" applyBorder="1" applyAlignment="1"/>
    <xf numFmtId="0" fontId="8" fillId="0" borderId="6" xfId="0" applyFont="1" applyBorder="1" applyAlignment="1"/>
    <xf numFmtId="0" fontId="8" fillId="0" borderId="7" xfId="0" applyFont="1" applyBorder="1" applyAlignment="1"/>
    <xf numFmtId="49" fontId="8" fillId="2" borderId="17" xfId="0" applyNumberFormat="1" applyFont="1" applyFill="1" applyBorder="1" applyAlignment="1" applyProtection="1">
      <alignment horizontal="center"/>
      <protection locked="0"/>
    </xf>
    <xf numFmtId="0" fontId="8" fillId="0" borderId="8" xfId="0" applyFont="1" applyBorder="1" applyAlignment="1">
      <alignment horizontal="right" vertical="center"/>
    </xf>
    <xf numFmtId="0" fontId="8" fillId="0" borderId="1" xfId="224" applyNumberFormat="1" applyFont="1" applyFill="1" applyBorder="1" applyAlignment="1" applyProtection="1">
      <alignment horizontal="right" vertical="center"/>
    </xf>
    <xf numFmtId="164" fontId="8" fillId="0" borderId="19" xfId="0" applyNumberFormat="1" applyFont="1" applyBorder="1" applyAlignment="1"/>
    <xf numFmtId="164" fontId="8" fillId="0" borderId="20" xfId="0" applyNumberFormat="1" applyFont="1" applyBorder="1" applyAlignment="1"/>
    <xf numFmtId="164" fontId="8" fillId="0" borderId="18" xfId="0" applyNumberFormat="1" applyFont="1" applyBorder="1" applyAlignment="1"/>
    <xf numFmtId="49" fontId="8" fillId="0" borderId="20" xfId="149" applyNumberFormat="1" applyFont="1" applyBorder="1" applyAlignment="1"/>
    <xf numFmtId="0" fontId="8" fillId="0" borderId="2" xfId="149" applyFont="1" applyBorder="1" applyAlignment="1"/>
    <xf numFmtId="0" fontId="8" fillId="0" borderId="3" xfId="149" applyFont="1" applyBorder="1" applyAlignment="1"/>
    <xf numFmtId="0" fontId="8" fillId="0" borderId="31" xfId="0" applyFont="1" applyBorder="1" applyAlignment="1"/>
    <xf numFmtId="49" fontId="8" fillId="0" borderId="31" xfId="0" applyNumberFormat="1" applyFont="1" applyBorder="1" applyAlignment="1"/>
    <xf numFmtId="2" fontId="8" fillId="0" borderId="31" xfId="0" applyNumberFormat="1" applyFont="1" applyBorder="1" applyAlignment="1"/>
    <xf numFmtId="0" fontId="8" fillId="0" borderId="30" xfId="0" applyFont="1" applyBorder="1" applyAlignment="1"/>
    <xf numFmtId="49" fontId="8" fillId="2" borderId="24" xfId="0" applyNumberFormat="1" applyFont="1" applyFill="1" applyBorder="1" applyAlignment="1" applyProtection="1">
      <protection locked="0"/>
    </xf>
    <xf numFmtId="2" fontId="8" fillId="2" borderId="24" xfId="0" applyNumberFormat="1" applyFont="1" applyFill="1" applyBorder="1" applyAlignment="1" applyProtection="1">
      <protection locked="0"/>
    </xf>
    <xf numFmtId="164" fontId="8" fillId="2" borderId="14" xfId="0" applyNumberFormat="1" applyFont="1" applyFill="1" applyBorder="1" applyAlignment="1" applyProtection="1">
      <protection locked="0"/>
    </xf>
    <xf numFmtId="0" fontId="8" fillId="2" borderId="28" xfId="0" applyFont="1" applyFill="1" applyBorder="1" applyAlignment="1" applyProtection="1">
      <protection locked="0"/>
    </xf>
    <xf numFmtId="49" fontId="8" fillId="2" borderId="28" xfId="0" applyNumberFormat="1" applyFont="1" applyFill="1" applyBorder="1" applyAlignment="1" applyProtection="1">
      <protection locked="0"/>
    </xf>
    <xf numFmtId="2" fontId="8" fillId="2" borderId="28" xfId="0" applyNumberFormat="1" applyFont="1" applyFill="1" applyBorder="1" applyAlignment="1" applyProtection="1">
      <protection locked="0"/>
    </xf>
    <xf numFmtId="1" fontId="8" fillId="0" borderId="32" xfId="221" applyNumberFormat="1" applyFont="1" applyFill="1" applyBorder="1" applyAlignment="1"/>
    <xf numFmtId="0" fontId="8" fillId="0" borderId="19" xfId="0" applyFont="1" applyBorder="1" applyAlignment="1"/>
    <xf numFmtId="0" fontId="8" fillId="0" borderId="18" xfId="0" applyFont="1" applyBorder="1" applyAlignment="1"/>
    <xf numFmtId="0" fontId="8" fillId="0" borderId="24" xfId="0" applyFont="1" applyBorder="1" applyAlignment="1"/>
    <xf numFmtId="49" fontId="8" fillId="0" borderId="1" xfId="0" applyNumberFormat="1" applyFont="1" applyFill="1" applyBorder="1" applyAlignment="1" applyProtection="1">
      <alignment horizontal="right"/>
    </xf>
    <xf numFmtId="49" fontId="8" fillId="0" borderId="17" xfId="0" applyNumberFormat="1" applyFont="1" applyFill="1" applyBorder="1" applyAlignment="1" applyProtection="1"/>
    <xf numFmtId="0" fontId="8" fillId="0" borderId="17" xfId="0" applyNumberFormat="1" applyFont="1" applyFill="1" applyBorder="1" applyAlignment="1" applyProtection="1"/>
    <xf numFmtId="49" fontId="8" fillId="0" borderId="1" xfId="0" applyNumberFormat="1" applyFont="1" applyBorder="1" applyAlignment="1"/>
    <xf numFmtId="0" fontId="8" fillId="0" borderId="16" xfId="0" applyFont="1" applyBorder="1" applyAlignment="1"/>
    <xf numFmtId="14" fontId="6" fillId="2" borderId="1" xfId="0" applyNumberFormat="1" applyFont="1" applyFill="1" applyBorder="1" applyProtection="1">
      <protection locked="0"/>
    </xf>
    <xf numFmtId="0" fontId="5" fillId="0" borderId="28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0" fillId="2" borderId="16" xfId="0" applyFill="1" applyBorder="1" applyAlignment="1" applyProtection="1">
      <protection locked="0"/>
    </xf>
    <xf numFmtId="0" fontId="0" fillId="2" borderId="29" xfId="0" applyFill="1" applyBorder="1" applyAlignment="1" applyProtection="1">
      <protection locked="0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</cellXfs>
  <cellStyles count="228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00" xfId="3" xr:uid="{00000000-0005-0000-0000-000003000000}"/>
    <cellStyle name="Обычный 101" xfId="4" xr:uid="{00000000-0005-0000-0000-000004000000}"/>
    <cellStyle name="Обычный 102" xfId="5" xr:uid="{00000000-0005-0000-0000-000005000000}"/>
    <cellStyle name="Обычный 103" xfId="6" xr:uid="{00000000-0005-0000-0000-000006000000}"/>
    <cellStyle name="Обычный 104" xfId="7" xr:uid="{00000000-0005-0000-0000-000007000000}"/>
    <cellStyle name="Обычный 105" xfId="8" xr:uid="{00000000-0005-0000-0000-000008000000}"/>
    <cellStyle name="Обычный 106" xfId="9" xr:uid="{00000000-0005-0000-0000-000009000000}"/>
    <cellStyle name="Обычный 107" xfId="10" xr:uid="{00000000-0005-0000-0000-00000A000000}"/>
    <cellStyle name="Обычный 108" xfId="11" xr:uid="{00000000-0005-0000-0000-00000B000000}"/>
    <cellStyle name="Обычный 109" xfId="12" xr:uid="{00000000-0005-0000-0000-00000C000000}"/>
    <cellStyle name="Обычный 11" xfId="13" xr:uid="{00000000-0005-0000-0000-00000D000000}"/>
    <cellStyle name="Обычный 11 2" xfId="14" xr:uid="{00000000-0005-0000-0000-00000E000000}"/>
    <cellStyle name="Обычный 110" xfId="15" xr:uid="{00000000-0005-0000-0000-00000F000000}"/>
    <cellStyle name="Обычный 111" xfId="16" xr:uid="{00000000-0005-0000-0000-000010000000}"/>
    <cellStyle name="Обычный 112" xfId="17" xr:uid="{00000000-0005-0000-0000-000011000000}"/>
    <cellStyle name="Обычный 113" xfId="18" xr:uid="{00000000-0005-0000-0000-000012000000}"/>
    <cellStyle name="Обычный 114" xfId="19" xr:uid="{00000000-0005-0000-0000-000013000000}"/>
    <cellStyle name="Обычный 115" xfId="20" xr:uid="{00000000-0005-0000-0000-000014000000}"/>
    <cellStyle name="Обычный 116" xfId="21" xr:uid="{00000000-0005-0000-0000-000015000000}"/>
    <cellStyle name="Обычный 117" xfId="22" xr:uid="{00000000-0005-0000-0000-000016000000}"/>
    <cellStyle name="Обычный 118" xfId="23" xr:uid="{00000000-0005-0000-0000-000017000000}"/>
    <cellStyle name="Обычный 119" xfId="24" xr:uid="{00000000-0005-0000-0000-000018000000}"/>
    <cellStyle name="Обычный 12" xfId="25" xr:uid="{00000000-0005-0000-0000-000019000000}"/>
    <cellStyle name="Обычный 12 2" xfId="26" xr:uid="{00000000-0005-0000-0000-00001A000000}"/>
    <cellStyle name="Обычный 120" xfId="27" xr:uid="{00000000-0005-0000-0000-00001B000000}"/>
    <cellStyle name="Обычный 121" xfId="28" xr:uid="{00000000-0005-0000-0000-00001C000000}"/>
    <cellStyle name="Обычный 122" xfId="29" xr:uid="{00000000-0005-0000-0000-00001D000000}"/>
    <cellStyle name="Обычный 123" xfId="30" xr:uid="{00000000-0005-0000-0000-00001E000000}"/>
    <cellStyle name="Обычный 124" xfId="31" xr:uid="{00000000-0005-0000-0000-00001F000000}"/>
    <cellStyle name="Обычный 125" xfId="32" xr:uid="{00000000-0005-0000-0000-000020000000}"/>
    <cellStyle name="Обычный 13" xfId="33" xr:uid="{00000000-0005-0000-0000-000021000000}"/>
    <cellStyle name="Обычный 13 2" xfId="34" xr:uid="{00000000-0005-0000-0000-000022000000}"/>
    <cellStyle name="Обычный 14" xfId="35" xr:uid="{00000000-0005-0000-0000-000023000000}"/>
    <cellStyle name="Обычный 14 2" xfId="36" xr:uid="{00000000-0005-0000-0000-000024000000}"/>
    <cellStyle name="Обычный 15" xfId="37" xr:uid="{00000000-0005-0000-0000-000025000000}"/>
    <cellStyle name="Обычный 15 2" xfId="38" xr:uid="{00000000-0005-0000-0000-000026000000}"/>
    <cellStyle name="Обычный 16" xfId="39" xr:uid="{00000000-0005-0000-0000-000027000000}"/>
    <cellStyle name="Обычный 16 2" xfId="40" xr:uid="{00000000-0005-0000-0000-000028000000}"/>
    <cellStyle name="Обычный 17" xfId="41" xr:uid="{00000000-0005-0000-0000-000029000000}"/>
    <cellStyle name="Обычный 17 2" xfId="42" xr:uid="{00000000-0005-0000-0000-00002A000000}"/>
    <cellStyle name="Обычный 18" xfId="43" xr:uid="{00000000-0005-0000-0000-00002B000000}"/>
    <cellStyle name="Обычный 18 2" xfId="44" xr:uid="{00000000-0005-0000-0000-00002C000000}"/>
    <cellStyle name="Обычный 19" xfId="45" xr:uid="{00000000-0005-0000-0000-00002D000000}"/>
    <cellStyle name="Обычный 19 2" xfId="46" xr:uid="{00000000-0005-0000-0000-00002E000000}"/>
    <cellStyle name="Обычный 2" xfId="47" xr:uid="{00000000-0005-0000-0000-00002F000000}"/>
    <cellStyle name="Обычный 2 2" xfId="48" xr:uid="{00000000-0005-0000-0000-000030000000}"/>
    <cellStyle name="Обычный 2 2 2" xfId="49" xr:uid="{00000000-0005-0000-0000-000031000000}"/>
    <cellStyle name="Обычный 2 3" xfId="50" xr:uid="{00000000-0005-0000-0000-000032000000}"/>
    <cellStyle name="Обычный 20" xfId="51" xr:uid="{00000000-0005-0000-0000-000033000000}"/>
    <cellStyle name="Обычный 20 2" xfId="52" xr:uid="{00000000-0005-0000-0000-000034000000}"/>
    <cellStyle name="Обычный 21" xfId="53" xr:uid="{00000000-0005-0000-0000-000035000000}"/>
    <cellStyle name="Обычный 21 2" xfId="54" xr:uid="{00000000-0005-0000-0000-000036000000}"/>
    <cellStyle name="Обычный 22" xfId="55" xr:uid="{00000000-0005-0000-0000-000037000000}"/>
    <cellStyle name="Обычный 22 2" xfId="56" xr:uid="{00000000-0005-0000-0000-000038000000}"/>
    <cellStyle name="Обычный 23" xfId="57" xr:uid="{00000000-0005-0000-0000-000039000000}"/>
    <cellStyle name="Обычный 23 2" xfId="58" xr:uid="{00000000-0005-0000-0000-00003A000000}"/>
    <cellStyle name="Обычный 24" xfId="59" xr:uid="{00000000-0005-0000-0000-00003B000000}"/>
    <cellStyle name="Обычный 24 2" xfId="60" xr:uid="{00000000-0005-0000-0000-00003C000000}"/>
    <cellStyle name="Обычный 25" xfId="61" xr:uid="{00000000-0005-0000-0000-00003D000000}"/>
    <cellStyle name="Обычный 25 2" xfId="62" xr:uid="{00000000-0005-0000-0000-00003E000000}"/>
    <cellStyle name="Обычный 26" xfId="63" xr:uid="{00000000-0005-0000-0000-00003F000000}"/>
    <cellStyle name="Обычный 26 2" xfId="64" xr:uid="{00000000-0005-0000-0000-000040000000}"/>
    <cellStyle name="Обычный 27" xfId="65" xr:uid="{00000000-0005-0000-0000-000041000000}"/>
    <cellStyle name="Обычный 27 2" xfId="66" xr:uid="{00000000-0005-0000-0000-000042000000}"/>
    <cellStyle name="Обычный 28" xfId="67" xr:uid="{00000000-0005-0000-0000-000043000000}"/>
    <cellStyle name="Обычный 28 2" xfId="68" xr:uid="{00000000-0005-0000-0000-000044000000}"/>
    <cellStyle name="Обычный 29" xfId="69" xr:uid="{00000000-0005-0000-0000-000045000000}"/>
    <cellStyle name="Обычный 29 2" xfId="70" xr:uid="{00000000-0005-0000-0000-000046000000}"/>
    <cellStyle name="Обычный 29 2 2" xfId="71" xr:uid="{00000000-0005-0000-0000-000047000000}"/>
    <cellStyle name="Обычный 29 3" xfId="72" xr:uid="{00000000-0005-0000-0000-000048000000}"/>
    <cellStyle name="Обычный 3" xfId="73" xr:uid="{00000000-0005-0000-0000-000049000000}"/>
    <cellStyle name="Обычный 3 2" xfId="74" xr:uid="{00000000-0005-0000-0000-00004A000000}"/>
    <cellStyle name="Обычный 3 2 2" xfId="75" xr:uid="{00000000-0005-0000-0000-00004B000000}"/>
    <cellStyle name="Обычный 3 3" xfId="76" xr:uid="{00000000-0005-0000-0000-00004C000000}"/>
    <cellStyle name="Обычный 30" xfId="77" xr:uid="{00000000-0005-0000-0000-00004D000000}"/>
    <cellStyle name="Обычный 30 2" xfId="78" xr:uid="{00000000-0005-0000-0000-00004E000000}"/>
    <cellStyle name="Обычный 30 2 2" xfId="79" xr:uid="{00000000-0005-0000-0000-00004F000000}"/>
    <cellStyle name="Обычный 30 3" xfId="80" xr:uid="{00000000-0005-0000-0000-000050000000}"/>
    <cellStyle name="Обычный 31" xfId="81" xr:uid="{00000000-0005-0000-0000-000051000000}"/>
    <cellStyle name="Обычный 31 2" xfId="82" xr:uid="{00000000-0005-0000-0000-000052000000}"/>
    <cellStyle name="Обычный 31 2 2" xfId="83" xr:uid="{00000000-0005-0000-0000-000053000000}"/>
    <cellStyle name="Обычный 31 3" xfId="84" xr:uid="{00000000-0005-0000-0000-000054000000}"/>
    <cellStyle name="Обычный 32" xfId="85" xr:uid="{00000000-0005-0000-0000-000055000000}"/>
    <cellStyle name="Обычный 32 2" xfId="86" xr:uid="{00000000-0005-0000-0000-000056000000}"/>
    <cellStyle name="Обычный 32 2 2" xfId="87" xr:uid="{00000000-0005-0000-0000-000057000000}"/>
    <cellStyle name="Обычный 32 3" xfId="88" xr:uid="{00000000-0005-0000-0000-000058000000}"/>
    <cellStyle name="Обычный 33" xfId="89" xr:uid="{00000000-0005-0000-0000-000059000000}"/>
    <cellStyle name="Обычный 33 2" xfId="90" xr:uid="{00000000-0005-0000-0000-00005A000000}"/>
    <cellStyle name="Обычный 34" xfId="91" xr:uid="{00000000-0005-0000-0000-00005B000000}"/>
    <cellStyle name="Обычный 34 2" xfId="92" xr:uid="{00000000-0005-0000-0000-00005C000000}"/>
    <cellStyle name="Обычный 35" xfId="93" xr:uid="{00000000-0005-0000-0000-00005D000000}"/>
    <cellStyle name="Обычный 35 2" xfId="94" xr:uid="{00000000-0005-0000-0000-00005E000000}"/>
    <cellStyle name="Обычный 36" xfId="95" xr:uid="{00000000-0005-0000-0000-00005F000000}"/>
    <cellStyle name="Обычный 36 2" xfId="96" xr:uid="{00000000-0005-0000-0000-000060000000}"/>
    <cellStyle name="Обычный 37" xfId="97" xr:uid="{00000000-0005-0000-0000-000061000000}"/>
    <cellStyle name="Обычный 37 2" xfId="98" xr:uid="{00000000-0005-0000-0000-000062000000}"/>
    <cellStyle name="Обычный 38" xfId="99" xr:uid="{00000000-0005-0000-0000-000063000000}"/>
    <cellStyle name="Обычный 38 2" xfId="100" xr:uid="{00000000-0005-0000-0000-000064000000}"/>
    <cellStyle name="Обычный 39" xfId="101" xr:uid="{00000000-0005-0000-0000-000065000000}"/>
    <cellStyle name="Обычный 39 2" xfId="102" xr:uid="{00000000-0005-0000-0000-000066000000}"/>
    <cellStyle name="Обычный 4" xfId="103" xr:uid="{00000000-0005-0000-0000-000067000000}"/>
    <cellStyle name="Обычный 4 2" xfId="104" xr:uid="{00000000-0005-0000-0000-000068000000}"/>
    <cellStyle name="Обычный 40" xfId="105" xr:uid="{00000000-0005-0000-0000-000069000000}"/>
    <cellStyle name="Обычный 40 2" xfId="106" xr:uid="{00000000-0005-0000-0000-00006A000000}"/>
    <cellStyle name="Обычный 41" xfId="107" xr:uid="{00000000-0005-0000-0000-00006B000000}"/>
    <cellStyle name="Обычный 41 2" xfId="108" xr:uid="{00000000-0005-0000-0000-00006C000000}"/>
    <cellStyle name="Обычный 42" xfId="109" xr:uid="{00000000-0005-0000-0000-00006D000000}"/>
    <cellStyle name="Обычный 42 2" xfId="110" xr:uid="{00000000-0005-0000-0000-00006E000000}"/>
    <cellStyle name="Обычный 43" xfId="111" xr:uid="{00000000-0005-0000-0000-00006F000000}"/>
    <cellStyle name="Обычный 43 2" xfId="112" xr:uid="{00000000-0005-0000-0000-000070000000}"/>
    <cellStyle name="Обычный 44" xfId="113" xr:uid="{00000000-0005-0000-0000-000071000000}"/>
    <cellStyle name="Обычный 44 2" xfId="114" xr:uid="{00000000-0005-0000-0000-000072000000}"/>
    <cellStyle name="Обычный 45" xfId="115" xr:uid="{00000000-0005-0000-0000-000073000000}"/>
    <cellStyle name="Обычный 45 2" xfId="116" xr:uid="{00000000-0005-0000-0000-000074000000}"/>
    <cellStyle name="Обычный 46" xfId="117" xr:uid="{00000000-0005-0000-0000-000075000000}"/>
    <cellStyle name="Обычный 46 2" xfId="118" xr:uid="{00000000-0005-0000-0000-000076000000}"/>
    <cellStyle name="Обычный 47" xfId="119" xr:uid="{00000000-0005-0000-0000-000077000000}"/>
    <cellStyle name="Обычный 47 2" xfId="120" xr:uid="{00000000-0005-0000-0000-000078000000}"/>
    <cellStyle name="Обычный 48" xfId="121" xr:uid="{00000000-0005-0000-0000-000079000000}"/>
    <cellStyle name="Обычный 48 2" xfId="122" xr:uid="{00000000-0005-0000-0000-00007A000000}"/>
    <cellStyle name="Обычный 49" xfId="123" xr:uid="{00000000-0005-0000-0000-00007B000000}"/>
    <cellStyle name="Обычный 49 2" xfId="124" xr:uid="{00000000-0005-0000-0000-00007C000000}"/>
    <cellStyle name="Обычный 5" xfId="125" xr:uid="{00000000-0005-0000-0000-00007D000000}"/>
    <cellStyle name="Обычный 5 2" xfId="126" xr:uid="{00000000-0005-0000-0000-00007E000000}"/>
    <cellStyle name="Обычный 5 3" xfId="127" xr:uid="{00000000-0005-0000-0000-00007F000000}"/>
    <cellStyle name="Обычный 5 3 2" xfId="128" xr:uid="{00000000-0005-0000-0000-000080000000}"/>
    <cellStyle name="Обычный 50" xfId="129" xr:uid="{00000000-0005-0000-0000-000081000000}"/>
    <cellStyle name="Обычный 50 2" xfId="130" xr:uid="{00000000-0005-0000-0000-000082000000}"/>
    <cellStyle name="Обычный 51" xfId="131" xr:uid="{00000000-0005-0000-0000-000083000000}"/>
    <cellStyle name="Обычный 51 2" xfId="132" xr:uid="{00000000-0005-0000-0000-000084000000}"/>
    <cellStyle name="Обычный 52" xfId="133" xr:uid="{00000000-0005-0000-0000-000085000000}"/>
    <cellStyle name="Обычный 52 2" xfId="134" xr:uid="{00000000-0005-0000-0000-000086000000}"/>
    <cellStyle name="Обычный 53" xfId="135" xr:uid="{00000000-0005-0000-0000-000087000000}"/>
    <cellStyle name="Обычный 53 2" xfId="136" xr:uid="{00000000-0005-0000-0000-000088000000}"/>
    <cellStyle name="Обычный 54" xfId="137" xr:uid="{00000000-0005-0000-0000-000089000000}"/>
    <cellStyle name="Обычный 54 2" xfId="138" xr:uid="{00000000-0005-0000-0000-00008A000000}"/>
    <cellStyle name="Обычный 55" xfId="139" xr:uid="{00000000-0005-0000-0000-00008B000000}"/>
    <cellStyle name="Обычный 55 2" xfId="140" xr:uid="{00000000-0005-0000-0000-00008C000000}"/>
    <cellStyle name="Обычный 56" xfId="141" xr:uid="{00000000-0005-0000-0000-00008D000000}"/>
    <cellStyle name="Обычный 56 2" xfId="142" xr:uid="{00000000-0005-0000-0000-00008E000000}"/>
    <cellStyle name="Обычный 57" xfId="143" xr:uid="{00000000-0005-0000-0000-00008F000000}"/>
    <cellStyle name="Обычный 57 2" xfId="144" xr:uid="{00000000-0005-0000-0000-000090000000}"/>
    <cellStyle name="Обычный 58" xfId="145" xr:uid="{00000000-0005-0000-0000-000091000000}"/>
    <cellStyle name="Обычный 58 2" xfId="146" xr:uid="{00000000-0005-0000-0000-000092000000}"/>
    <cellStyle name="Обычный 59" xfId="147" xr:uid="{00000000-0005-0000-0000-000093000000}"/>
    <cellStyle name="Обычный 59 2" xfId="148" xr:uid="{00000000-0005-0000-0000-000094000000}"/>
    <cellStyle name="Обычный 6" xfId="149" xr:uid="{00000000-0005-0000-0000-000095000000}"/>
    <cellStyle name="Обычный 6 2" xfId="150" xr:uid="{00000000-0005-0000-0000-000096000000}"/>
    <cellStyle name="Обычный 60" xfId="151" xr:uid="{00000000-0005-0000-0000-000097000000}"/>
    <cellStyle name="Обычный 60 2" xfId="152" xr:uid="{00000000-0005-0000-0000-000098000000}"/>
    <cellStyle name="Обычный 61" xfId="153" xr:uid="{00000000-0005-0000-0000-000099000000}"/>
    <cellStyle name="Обычный 61 2" xfId="154" xr:uid="{00000000-0005-0000-0000-00009A000000}"/>
    <cellStyle name="Обычный 62" xfId="155" xr:uid="{00000000-0005-0000-0000-00009B000000}"/>
    <cellStyle name="Обычный 62 2" xfId="156" xr:uid="{00000000-0005-0000-0000-00009C000000}"/>
    <cellStyle name="Обычный 63" xfId="157" xr:uid="{00000000-0005-0000-0000-00009D000000}"/>
    <cellStyle name="Обычный 63 2" xfId="158" xr:uid="{00000000-0005-0000-0000-00009E000000}"/>
    <cellStyle name="Обычный 64" xfId="159" xr:uid="{00000000-0005-0000-0000-00009F000000}"/>
    <cellStyle name="Обычный 64 2" xfId="160" xr:uid="{00000000-0005-0000-0000-0000A0000000}"/>
    <cellStyle name="Обычный 65" xfId="161" xr:uid="{00000000-0005-0000-0000-0000A1000000}"/>
    <cellStyle name="Обычный 65 2" xfId="162" xr:uid="{00000000-0005-0000-0000-0000A2000000}"/>
    <cellStyle name="Обычный 66" xfId="163" xr:uid="{00000000-0005-0000-0000-0000A3000000}"/>
    <cellStyle name="Обычный 66 2" xfId="164" xr:uid="{00000000-0005-0000-0000-0000A4000000}"/>
    <cellStyle name="Обычный 67" xfId="165" xr:uid="{00000000-0005-0000-0000-0000A5000000}"/>
    <cellStyle name="Обычный 67 2" xfId="166" xr:uid="{00000000-0005-0000-0000-0000A6000000}"/>
    <cellStyle name="Обычный 68" xfId="167" xr:uid="{00000000-0005-0000-0000-0000A7000000}"/>
    <cellStyle name="Обычный 68 2" xfId="168" xr:uid="{00000000-0005-0000-0000-0000A8000000}"/>
    <cellStyle name="Обычный 69" xfId="169" xr:uid="{00000000-0005-0000-0000-0000A9000000}"/>
    <cellStyle name="Обычный 69 2" xfId="170" xr:uid="{00000000-0005-0000-0000-0000AA000000}"/>
    <cellStyle name="Обычный 7" xfId="171" xr:uid="{00000000-0005-0000-0000-0000AB000000}"/>
    <cellStyle name="Обычный 7 2" xfId="172" xr:uid="{00000000-0005-0000-0000-0000AC000000}"/>
    <cellStyle name="Обычный 70" xfId="173" xr:uid="{00000000-0005-0000-0000-0000AD000000}"/>
    <cellStyle name="Обычный 70 2" xfId="174" xr:uid="{00000000-0005-0000-0000-0000AE000000}"/>
    <cellStyle name="Обычный 71" xfId="175" xr:uid="{00000000-0005-0000-0000-0000AF000000}"/>
    <cellStyle name="Обычный 71 2" xfId="176" xr:uid="{00000000-0005-0000-0000-0000B0000000}"/>
    <cellStyle name="Обычный 72" xfId="177" xr:uid="{00000000-0005-0000-0000-0000B1000000}"/>
    <cellStyle name="Обычный 72 2" xfId="178" xr:uid="{00000000-0005-0000-0000-0000B2000000}"/>
    <cellStyle name="Обычный 73" xfId="179" xr:uid="{00000000-0005-0000-0000-0000B3000000}"/>
    <cellStyle name="Обычный 73 2" xfId="180" xr:uid="{00000000-0005-0000-0000-0000B4000000}"/>
    <cellStyle name="Обычный 74" xfId="181" xr:uid="{00000000-0005-0000-0000-0000B5000000}"/>
    <cellStyle name="Обычный 74 2" xfId="182" xr:uid="{00000000-0005-0000-0000-0000B6000000}"/>
    <cellStyle name="Обычный 75" xfId="183" xr:uid="{00000000-0005-0000-0000-0000B7000000}"/>
    <cellStyle name="Обычный 75 2" xfId="184" xr:uid="{00000000-0005-0000-0000-0000B8000000}"/>
    <cellStyle name="Обычный 76" xfId="185" xr:uid="{00000000-0005-0000-0000-0000B9000000}"/>
    <cellStyle name="Обычный 76 2" xfId="186" xr:uid="{00000000-0005-0000-0000-0000BA000000}"/>
    <cellStyle name="Обычный 77" xfId="187" xr:uid="{00000000-0005-0000-0000-0000BB000000}"/>
    <cellStyle name="Обычный 77 2" xfId="188" xr:uid="{00000000-0005-0000-0000-0000BC000000}"/>
    <cellStyle name="Обычный 78" xfId="189" xr:uid="{00000000-0005-0000-0000-0000BD000000}"/>
    <cellStyle name="Обычный 78 2" xfId="190" xr:uid="{00000000-0005-0000-0000-0000BE000000}"/>
    <cellStyle name="Обычный 79" xfId="191" xr:uid="{00000000-0005-0000-0000-0000BF000000}"/>
    <cellStyle name="Обычный 79 2" xfId="192" xr:uid="{00000000-0005-0000-0000-0000C0000000}"/>
    <cellStyle name="Обычный 8" xfId="193" xr:uid="{00000000-0005-0000-0000-0000C1000000}"/>
    <cellStyle name="Обычный 8 2" xfId="194" xr:uid="{00000000-0005-0000-0000-0000C2000000}"/>
    <cellStyle name="Обычный 80" xfId="195" xr:uid="{00000000-0005-0000-0000-0000C3000000}"/>
    <cellStyle name="Обычный 80 2" xfId="196" xr:uid="{00000000-0005-0000-0000-0000C4000000}"/>
    <cellStyle name="Обычный 81" xfId="197" xr:uid="{00000000-0005-0000-0000-0000C5000000}"/>
    <cellStyle name="Обычный 81 2" xfId="198" xr:uid="{00000000-0005-0000-0000-0000C6000000}"/>
    <cellStyle name="Обычный 82" xfId="199" xr:uid="{00000000-0005-0000-0000-0000C7000000}"/>
    <cellStyle name="Обычный 82 2" xfId="200" xr:uid="{00000000-0005-0000-0000-0000C8000000}"/>
    <cellStyle name="Обычный 83" xfId="201" xr:uid="{00000000-0005-0000-0000-0000C9000000}"/>
    <cellStyle name="Обычный 83 2" xfId="202" xr:uid="{00000000-0005-0000-0000-0000CA000000}"/>
    <cellStyle name="Обычный 84" xfId="203" xr:uid="{00000000-0005-0000-0000-0000CB000000}"/>
    <cellStyle name="Обычный 84 2" xfId="204" xr:uid="{00000000-0005-0000-0000-0000CC000000}"/>
    <cellStyle name="Обычный 85" xfId="205" xr:uid="{00000000-0005-0000-0000-0000CD000000}"/>
    <cellStyle name="Обычный 85 2" xfId="206" xr:uid="{00000000-0005-0000-0000-0000CE000000}"/>
    <cellStyle name="Обычный 86" xfId="207" xr:uid="{00000000-0005-0000-0000-0000CF000000}"/>
    <cellStyle name="Обычный 86 2" xfId="208" xr:uid="{00000000-0005-0000-0000-0000D0000000}"/>
    <cellStyle name="Обычный 87" xfId="209" xr:uid="{00000000-0005-0000-0000-0000D1000000}"/>
    <cellStyle name="Обычный 87 2" xfId="210" xr:uid="{00000000-0005-0000-0000-0000D2000000}"/>
    <cellStyle name="Обычный 88" xfId="211" xr:uid="{00000000-0005-0000-0000-0000D3000000}"/>
    <cellStyle name="Обычный 88 2" xfId="212" xr:uid="{00000000-0005-0000-0000-0000D4000000}"/>
    <cellStyle name="Обычный 89" xfId="213" xr:uid="{00000000-0005-0000-0000-0000D5000000}"/>
    <cellStyle name="Обычный 89 2" xfId="214" xr:uid="{00000000-0005-0000-0000-0000D6000000}"/>
    <cellStyle name="Обычный 9" xfId="215" xr:uid="{00000000-0005-0000-0000-0000D7000000}"/>
    <cellStyle name="Обычный 9 2" xfId="216" xr:uid="{00000000-0005-0000-0000-0000D8000000}"/>
    <cellStyle name="Обычный 90" xfId="217" xr:uid="{00000000-0005-0000-0000-0000D9000000}"/>
    <cellStyle name="Обычный 90 2" xfId="218" xr:uid="{00000000-0005-0000-0000-0000DA000000}"/>
    <cellStyle name="Обычный 91" xfId="219" xr:uid="{00000000-0005-0000-0000-0000DB000000}"/>
    <cellStyle name="Обычный 92" xfId="220" xr:uid="{00000000-0005-0000-0000-0000DC000000}"/>
    <cellStyle name="Обычный 93" xfId="221" xr:uid="{00000000-0005-0000-0000-0000DD000000}"/>
    <cellStyle name="Обычный 94" xfId="222" xr:uid="{00000000-0005-0000-0000-0000DE000000}"/>
    <cellStyle name="Обычный 95" xfId="223" xr:uid="{00000000-0005-0000-0000-0000DF000000}"/>
    <cellStyle name="Обычный 96" xfId="224" xr:uid="{00000000-0005-0000-0000-0000E0000000}"/>
    <cellStyle name="Обычный 97" xfId="225" xr:uid="{00000000-0005-0000-0000-0000E1000000}"/>
    <cellStyle name="Обычный 98" xfId="226" xr:uid="{00000000-0005-0000-0000-0000E2000000}"/>
    <cellStyle name="Обычный 99" xfId="227" xr:uid="{00000000-0005-0000-0000-0000E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99"/>
  <sheetViews>
    <sheetView tabSelected="1" workbookViewId="0">
      <selection activeCell="F79" sqref="F79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0" customWidth="1"/>
    <col min="5" max="5" width="9.42578125" customWidth="1"/>
    <col min="6" max="6" width="15.28515625" customWidth="1"/>
    <col min="9" max="9" width="14.5703125" customWidth="1"/>
  </cols>
  <sheetData>
    <row r="1" spans="1:9" x14ac:dyDescent="0.2">
      <c r="A1" s="4"/>
      <c r="B1" s="4"/>
      <c r="C1" s="4"/>
      <c r="D1" s="8"/>
      <c r="E1" s="4"/>
      <c r="F1" s="4"/>
      <c r="G1" s="5"/>
      <c r="H1" s="5"/>
      <c r="I1" s="6"/>
    </row>
    <row r="2" spans="1:9" ht="15.75" x14ac:dyDescent="0.25">
      <c r="A2" s="6" t="s">
        <v>7</v>
      </c>
      <c r="B2" s="165"/>
      <c r="C2" s="166"/>
      <c r="D2" s="9" t="s">
        <v>8</v>
      </c>
      <c r="E2" s="7"/>
      <c r="F2" s="6"/>
      <c r="G2" s="6"/>
      <c r="H2" s="6" t="s">
        <v>9</v>
      </c>
      <c r="I2" s="162">
        <v>44496</v>
      </c>
    </row>
    <row r="3" spans="1:9" ht="13.5" thickBot="1" x14ac:dyDescent="0.25">
      <c r="A3" s="6"/>
      <c r="B3" s="6"/>
      <c r="C3" s="6"/>
      <c r="D3" s="9"/>
      <c r="E3" s="6"/>
      <c r="F3" s="6"/>
      <c r="G3" s="6"/>
      <c r="H3" s="6"/>
      <c r="I3" s="6"/>
    </row>
    <row r="4" spans="1:9" ht="15.75" thickBot="1" x14ac:dyDescent="0.3">
      <c r="A4" s="37" t="s">
        <v>10</v>
      </c>
      <c r="B4" s="36" t="s">
        <v>11</v>
      </c>
      <c r="C4" s="36" t="s">
        <v>12</v>
      </c>
      <c r="D4" s="35" t="s">
        <v>13</v>
      </c>
      <c r="E4" s="36" t="s">
        <v>14</v>
      </c>
      <c r="F4" s="34" t="s">
        <v>15</v>
      </c>
      <c r="G4" s="36" t="s">
        <v>16</v>
      </c>
      <c r="H4" s="36" t="s">
        <v>17</v>
      </c>
      <c r="I4" s="33" t="s">
        <v>18</v>
      </c>
    </row>
    <row r="5" spans="1:9" ht="15.75" x14ac:dyDescent="0.25">
      <c r="A5" s="38" t="s">
        <v>19</v>
      </c>
      <c r="B5" s="62" t="s">
        <v>44</v>
      </c>
      <c r="C5" s="64" t="s">
        <v>1</v>
      </c>
      <c r="D5" s="65">
        <v>75</v>
      </c>
      <c r="E5" s="64">
        <v>18.48</v>
      </c>
      <c r="F5" s="66">
        <v>209.3</v>
      </c>
      <c r="G5" s="67">
        <v>9.9</v>
      </c>
      <c r="H5" s="67">
        <v>14.4</v>
      </c>
      <c r="I5" s="67">
        <v>10</v>
      </c>
    </row>
    <row r="6" spans="1:9" ht="15.75" x14ac:dyDescent="0.25">
      <c r="A6" s="14"/>
      <c r="B6" s="62" t="s">
        <v>45</v>
      </c>
      <c r="C6" s="64" t="s">
        <v>42</v>
      </c>
      <c r="D6" s="65">
        <v>113</v>
      </c>
      <c r="E6" s="64">
        <v>4.8600000000000003</v>
      </c>
      <c r="F6" s="68">
        <v>146</v>
      </c>
      <c r="G6" s="69">
        <v>2.7</v>
      </c>
      <c r="H6" s="69">
        <v>3.5</v>
      </c>
      <c r="I6" s="69">
        <v>25.8</v>
      </c>
    </row>
    <row r="7" spans="1:9" ht="15.75" x14ac:dyDescent="0.25">
      <c r="A7" s="14"/>
      <c r="B7" s="62" t="s">
        <v>46</v>
      </c>
      <c r="C7" s="64" t="s">
        <v>62</v>
      </c>
      <c r="D7" s="65">
        <v>200</v>
      </c>
      <c r="E7" s="64">
        <v>9.4</v>
      </c>
      <c r="F7" s="70">
        <v>111</v>
      </c>
      <c r="G7" s="71">
        <v>0.7</v>
      </c>
      <c r="H7" s="71"/>
      <c r="I7" s="71">
        <v>27</v>
      </c>
    </row>
    <row r="8" spans="1:9" ht="15.75" x14ac:dyDescent="0.25">
      <c r="A8" s="14"/>
      <c r="B8" s="61"/>
      <c r="C8" s="64" t="s">
        <v>5</v>
      </c>
      <c r="D8" s="72">
        <v>20</v>
      </c>
      <c r="E8" s="64">
        <v>0.81</v>
      </c>
      <c r="F8" s="68">
        <v>46</v>
      </c>
      <c r="G8" s="64">
        <v>1.7</v>
      </c>
      <c r="H8" s="64">
        <v>0.3</v>
      </c>
      <c r="I8" s="64">
        <v>9</v>
      </c>
    </row>
    <row r="9" spans="1:9" ht="16.5" thickBot="1" x14ac:dyDescent="0.3">
      <c r="A9" s="14"/>
      <c r="B9" s="61" t="s">
        <v>52</v>
      </c>
      <c r="C9" s="73" t="s">
        <v>43</v>
      </c>
      <c r="D9" s="72">
        <v>150</v>
      </c>
      <c r="E9" s="73">
        <v>9.4499999999999993</v>
      </c>
      <c r="F9" s="74">
        <v>40</v>
      </c>
      <c r="G9" s="64">
        <v>0.4</v>
      </c>
      <c r="H9" s="64"/>
      <c r="I9" s="64">
        <v>12</v>
      </c>
    </row>
    <row r="10" spans="1:9" s="2" customFormat="1" ht="16.5" thickBot="1" x14ac:dyDescent="0.3">
      <c r="A10" s="15"/>
      <c r="B10" s="44"/>
      <c r="C10" s="81"/>
      <c r="D10" s="82"/>
      <c r="E10" s="83">
        <f>SUM(E5:E9)</f>
        <v>43</v>
      </c>
      <c r="F10" s="84">
        <f>SUM(F5:F9)</f>
        <v>552.29999999999995</v>
      </c>
      <c r="G10" s="85">
        <f>SUM(G5:G9)</f>
        <v>15.4</v>
      </c>
      <c r="H10" s="85">
        <f>SUM(H5:H9)</f>
        <v>18.2</v>
      </c>
      <c r="I10" s="86">
        <f>SUM(I5:I9)</f>
        <v>83.8</v>
      </c>
    </row>
    <row r="11" spans="1:9" s="2" customFormat="1" ht="15.75" x14ac:dyDescent="0.25">
      <c r="A11" s="13" t="s">
        <v>21</v>
      </c>
      <c r="B11" s="62" t="s">
        <v>44</v>
      </c>
      <c r="C11" s="64" t="s">
        <v>1</v>
      </c>
      <c r="D11" s="65">
        <v>70</v>
      </c>
      <c r="E11" s="64">
        <v>17.25</v>
      </c>
      <c r="F11" s="66">
        <v>118.2</v>
      </c>
      <c r="G11" s="87">
        <v>7.2</v>
      </c>
      <c r="H11" s="87">
        <v>6.8</v>
      </c>
      <c r="I11" s="87">
        <v>6.8</v>
      </c>
    </row>
    <row r="12" spans="1:9" s="2" customFormat="1" ht="15.75" x14ac:dyDescent="0.25">
      <c r="A12" s="43"/>
      <c r="B12" s="62" t="s">
        <v>45</v>
      </c>
      <c r="C12" s="64" t="s">
        <v>42</v>
      </c>
      <c r="D12" s="88" t="s">
        <v>71</v>
      </c>
      <c r="E12" s="77">
        <v>4.9400000000000004</v>
      </c>
      <c r="F12" s="68">
        <v>163.5</v>
      </c>
      <c r="G12" s="89">
        <v>3</v>
      </c>
      <c r="H12" s="89">
        <v>4</v>
      </c>
      <c r="I12" s="77">
        <v>29</v>
      </c>
    </row>
    <row r="13" spans="1:9" s="2" customFormat="1" ht="15.75" x14ac:dyDescent="0.25">
      <c r="A13" s="14"/>
      <c r="B13" s="41" t="s">
        <v>20</v>
      </c>
      <c r="C13" s="75" t="s">
        <v>0</v>
      </c>
      <c r="D13" s="90" t="s">
        <v>6</v>
      </c>
      <c r="E13" s="91">
        <v>1.45</v>
      </c>
      <c r="F13" s="74">
        <v>60</v>
      </c>
      <c r="G13" s="92">
        <v>7.0000000000000007E-2</v>
      </c>
      <c r="H13" s="92">
        <v>0.02</v>
      </c>
      <c r="I13" s="92">
        <v>15</v>
      </c>
    </row>
    <row r="14" spans="1:9" s="2" customFormat="1" ht="15.75" x14ac:dyDescent="0.25">
      <c r="A14" s="14"/>
      <c r="B14" s="61"/>
      <c r="C14" s="64" t="s">
        <v>5</v>
      </c>
      <c r="D14" s="72">
        <v>20</v>
      </c>
      <c r="E14" s="64">
        <v>0.81</v>
      </c>
      <c r="F14" s="68">
        <v>46</v>
      </c>
      <c r="G14" s="64">
        <v>1.7</v>
      </c>
      <c r="H14" s="64">
        <v>0.3</v>
      </c>
      <c r="I14" s="64">
        <v>9</v>
      </c>
    </row>
    <row r="15" spans="1:9" s="2" customFormat="1" ht="16.5" thickBot="1" x14ac:dyDescent="0.3">
      <c r="A15" s="14"/>
      <c r="B15" s="41"/>
      <c r="C15" s="75" t="s">
        <v>37</v>
      </c>
      <c r="D15" s="88" t="s">
        <v>57</v>
      </c>
      <c r="E15" s="77">
        <v>2.5499999999999998</v>
      </c>
      <c r="F15" s="74">
        <v>106.7</v>
      </c>
      <c r="G15" s="92">
        <v>1.36</v>
      </c>
      <c r="H15" s="92">
        <v>5.13</v>
      </c>
      <c r="I15" s="92">
        <v>13.75</v>
      </c>
    </row>
    <row r="16" spans="1:9" ht="16.5" thickBot="1" x14ac:dyDescent="0.3">
      <c r="A16" s="14"/>
      <c r="B16" s="44"/>
      <c r="C16" s="98"/>
      <c r="D16" s="82"/>
      <c r="E16" s="83">
        <f>SUM(E11:E15)</f>
        <v>27</v>
      </c>
      <c r="F16" s="99">
        <f>F11+F12+F13</f>
        <v>341.7</v>
      </c>
      <c r="G16" s="84">
        <f>G11+G12+G13</f>
        <v>10.27</v>
      </c>
      <c r="H16" s="84">
        <f>H11+H12+H13</f>
        <v>10.82</v>
      </c>
      <c r="I16" s="99">
        <f>I11+I12+I13</f>
        <v>50.8</v>
      </c>
    </row>
    <row r="17" spans="1:9" ht="31.5" x14ac:dyDescent="0.25">
      <c r="A17" s="16" t="s">
        <v>22</v>
      </c>
      <c r="B17" s="63" t="s">
        <v>45</v>
      </c>
      <c r="C17" s="100" t="s">
        <v>42</v>
      </c>
      <c r="D17" s="88" t="s">
        <v>73</v>
      </c>
      <c r="E17" s="77">
        <v>3.7</v>
      </c>
      <c r="F17" s="66">
        <v>52.8</v>
      </c>
      <c r="G17" s="101">
        <v>1.5</v>
      </c>
      <c r="H17" s="101">
        <v>1.4</v>
      </c>
      <c r="I17" s="101">
        <v>8.5</v>
      </c>
    </row>
    <row r="18" spans="1:9" ht="15.75" x14ac:dyDescent="0.25">
      <c r="A18" s="38"/>
      <c r="B18" s="41" t="s">
        <v>20</v>
      </c>
      <c r="C18" s="75" t="s">
        <v>4</v>
      </c>
      <c r="D18" s="90" t="s">
        <v>72</v>
      </c>
      <c r="E18" s="91">
        <v>2.4900000000000002</v>
      </c>
      <c r="F18" s="74">
        <v>60</v>
      </c>
      <c r="G18" s="92">
        <v>7.0000000000000007E-2</v>
      </c>
      <c r="H18" s="92">
        <v>0.02</v>
      </c>
      <c r="I18" s="92">
        <v>15</v>
      </c>
    </row>
    <row r="19" spans="1:9" ht="16.5" thickBot="1" x14ac:dyDescent="0.3">
      <c r="A19" s="14"/>
      <c r="B19" s="60"/>
      <c r="C19" s="64" t="s">
        <v>5</v>
      </c>
      <c r="D19" s="72">
        <v>20</v>
      </c>
      <c r="E19" s="64">
        <v>0.81</v>
      </c>
      <c r="F19" s="68">
        <v>46</v>
      </c>
      <c r="G19" s="64">
        <v>1.7</v>
      </c>
      <c r="H19" s="64">
        <v>0.3</v>
      </c>
      <c r="I19" s="64">
        <v>9</v>
      </c>
    </row>
    <row r="20" spans="1:9" s="2" customFormat="1" ht="16.5" thickBot="1" x14ac:dyDescent="0.3">
      <c r="A20" s="17"/>
      <c r="B20" s="44"/>
      <c r="C20" s="81"/>
      <c r="D20" s="82"/>
      <c r="E20" s="83">
        <f>SUM(E17:E19)</f>
        <v>7</v>
      </c>
      <c r="F20" s="84">
        <f>SUM(F17:F19)</f>
        <v>158.80000000000001</v>
      </c>
      <c r="G20" s="85">
        <f>SUM(G17:G19)</f>
        <v>3.27</v>
      </c>
      <c r="H20" s="85">
        <f>SUM(H17:H19)</f>
        <v>1.72</v>
      </c>
      <c r="I20" s="86">
        <f>SUM(I17:I19)</f>
        <v>32.5</v>
      </c>
    </row>
    <row r="21" spans="1:9" ht="27" customHeight="1" x14ac:dyDescent="0.2">
      <c r="A21" s="21" t="s">
        <v>26</v>
      </c>
      <c r="B21" s="48" t="s">
        <v>47</v>
      </c>
      <c r="C21" s="102" t="s">
        <v>55</v>
      </c>
      <c r="D21" s="103" t="s">
        <v>39</v>
      </c>
      <c r="E21" s="102">
        <v>7.16</v>
      </c>
      <c r="F21" s="66">
        <v>107.25</v>
      </c>
      <c r="G21" s="102">
        <v>2.02</v>
      </c>
      <c r="H21" s="102">
        <v>5.09</v>
      </c>
      <c r="I21" s="102">
        <v>11.98</v>
      </c>
    </row>
    <row r="22" spans="1:9" ht="12.75" customHeight="1" x14ac:dyDescent="0.2">
      <c r="A22" s="22"/>
      <c r="B22" s="45" t="s">
        <v>48</v>
      </c>
      <c r="C22" s="100" t="s">
        <v>58</v>
      </c>
      <c r="D22" s="104" t="s">
        <v>75</v>
      </c>
      <c r="E22" s="100">
        <v>36.32</v>
      </c>
      <c r="F22" s="66">
        <v>245.4</v>
      </c>
      <c r="G22" s="73">
        <v>32.700000000000003</v>
      </c>
      <c r="H22" s="73">
        <v>7.2</v>
      </c>
      <c r="I22" s="73">
        <v>12.5</v>
      </c>
    </row>
    <row r="23" spans="1:9" ht="12.75" customHeight="1" x14ac:dyDescent="0.2">
      <c r="A23" s="22"/>
      <c r="B23" s="45" t="s">
        <v>50</v>
      </c>
      <c r="C23" s="100" t="s">
        <v>84</v>
      </c>
      <c r="D23" s="104" t="s">
        <v>76</v>
      </c>
      <c r="E23" s="100">
        <v>3.45</v>
      </c>
      <c r="F23" s="66">
        <v>191.8</v>
      </c>
      <c r="G23" s="73">
        <v>5.3</v>
      </c>
      <c r="H23" s="73">
        <v>5.7</v>
      </c>
      <c r="I23" s="73">
        <v>29.8</v>
      </c>
    </row>
    <row r="24" spans="1:9" ht="12.75" customHeight="1" x14ac:dyDescent="0.2">
      <c r="A24" s="22"/>
      <c r="B24" s="41" t="s">
        <v>38</v>
      </c>
      <c r="C24" s="75" t="s">
        <v>66</v>
      </c>
      <c r="D24" s="90" t="s">
        <v>23</v>
      </c>
      <c r="E24" s="91">
        <v>4.1100000000000003</v>
      </c>
      <c r="F24" s="74">
        <v>114.6</v>
      </c>
      <c r="G24" s="92">
        <v>0.16</v>
      </c>
      <c r="H24" s="92">
        <v>0.16</v>
      </c>
      <c r="I24" s="92">
        <v>27.88</v>
      </c>
    </row>
    <row r="25" spans="1:9" ht="12.75" customHeight="1" x14ac:dyDescent="0.2">
      <c r="A25" s="22"/>
      <c r="B25" s="47"/>
      <c r="C25" s="105" t="s">
        <v>59</v>
      </c>
      <c r="D25" s="106" t="s">
        <v>60</v>
      </c>
      <c r="E25" s="105">
        <v>6.84</v>
      </c>
      <c r="F25" s="107">
        <v>152</v>
      </c>
      <c r="G25" s="108">
        <v>0.76</v>
      </c>
      <c r="H25" s="108">
        <v>4.5599999999999996</v>
      </c>
      <c r="I25" s="108">
        <v>27</v>
      </c>
    </row>
    <row r="26" spans="1:9" ht="12.75" customHeight="1" x14ac:dyDescent="0.2">
      <c r="A26" s="22"/>
      <c r="B26" s="48"/>
      <c r="C26" s="75" t="s">
        <v>2</v>
      </c>
      <c r="D26" s="109">
        <v>20</v>
      </c>
      <c r="E26" s="105">
        <v>1.31</v>
      </c>
      <c r="F26" s="74">
        <v>56</v>
      </c>
      <c r="G26" s="92">
        <v>1.6</v>
      </c>
      <c r="H26" s="92">
        <v>0.6</v>
      </c>
      <c r="I26" s="92">
        <v>10.8</v>
      </c>
    </row>
    <row r="27" spans="1:9" ht="12.75" customHeight="1" x14ac:dyDescent="0.2">
      <c r="A27" s="22"/>
      <c r="B27" s="42"/>
      <c r="C27" s="64" t="s">
        <v>5</v>
      </c>
      <c r="D27" s="110">
        <v>20</v>
      </c>
      <c r="E27" s="64">
        <v>0.81</v>
      </c>
      <c r="F27" s="68">
        <v>46</v>
      </c>
      <c r="G27" s="64">
        <v>1.7</v>
      </c>
      <c r="H27" s="64">
        <v>0.3</v>
      </c>
      <c r="I27" s="64">
        <v>9</v>
      </c>
    </row>
    <row r="28" spans="1:9" ht="12.75" customHeight="1" thickBot="1" x14ac:dyDescent="0.25">
      <c r="A28" s="22"/>
      <c r="B28" s="53"/>
      <c r="C28" s="93"/>
      <c r="D28" s="109"/>
      <c r="E28" s="105"/>
      <c r="F28" s="74"/>
      <c r="G28" s="92"/>
      <c r="H28" s="92"/>
      <c r="I28" s="92"/>
    </row>
    <row r="29" spans="1:9" s="2" customFormat="1" ht="13.5" customHeight="1" thickBot="1" x14ac:dyDescent="0.25">
      <c r="A29" s="22"/>
      <c r="B29" s="54"/>
      <c r="C29" s="111"/>
      <c r="D29" s="112"/>
      <c r="E29" s="83">
        <f>SUM(E21:E28)</f>
        <v>60.000000000000014</v>
      </c>
      <c r="F29" s="113">
        <f>SUM(F21:F28)</f>
        <v>913.05000000000007</v>
      </c>
      <c r="G29" s="114">
        <f>SUM(G21:G28)</f>
        <v>44.24</v>
      </c>
      <c r="H29" s="114">
        <f>SUM(H21:H28)</f>
        <v>23.61</v>
      </c>
      <c r="I29" s="115">
        <f>SUM(I21:I28)</f>
        <v>128.95999999999998</v>
      </c>
    </row>
    <row r="30" spans="1:9" s="2" customFormat="1" ht="16.5" thickBot="1" x14ac:dyDescent="0.3">
      <c r="A30" s="49"/>
      <c r="B30" s="54"/>
      <c r="C30" s="116"/>
      <c r="D30" s="117"/>
      <c r="E30" s="118"/>
      <c r="F30" s="119"/>
      <c r="G30" s="120"/>
      <c r="H30" s="120"/>
      <c r="I30" s="121"/>
    </row>
    <row r="31" spans="1:9" ht="38.25" customHeight="1" x14ac:dyDescent="0.2">
      <c r="A31" s="23" t="s">
        <v>25</v>
      </c>
      <c r="B31" s="41" t="s">
        <v>20</v>
      </c>
      <c r="C31" s="75" t="s">
        <v>0</v>
      </c>
      <c r="D31" s="90" t="s">
        <v>6</v>
      </c>
      <c r="E31" s="91">
        <v>1.45</v>
      </c>
      <c r="F31" s="74">
        <v>60</v>
      </c>
      <c r="G31" s="92">
        <v>7.0000000000000007E-2</v>
      </c>
      <c r="H31" s="92">
        <v>0.02</v>
      </c>
      <c r="I31" s="92">
        <v>15</v>
      </c>
    </row>
    <row r="32" spans="1:9" ht="15" customHeight="1" x14ac:dyDescent="0.2">
      <c r="A32" s="24"/>
      <c r="B32" s="41"/>
      <c r="C32" s="75" t="s">
        <v>61</v>
      </c>
      <c r="D32" s="90" t="s">
        <v>57</v>
      </c>
      <c r="E32" s="91">
        <v>6.18</v>
      </c>
      <c r="F32" s="74">
        <v>99</v>
      </c>
      <c r="G32" s="92">
        <v>0.12</v>
      </c>
      <c r="H32" s="92">
        <v>10.88</v>
      </c>
      <c r="I32" s="92">
        <v>0.2</v>
      </c>
    </row>
    <row r="33" spans="1:16" ht="15" x14ac:dyDescent="0.2">
      <c r="A33" s="24"/>
      <c r="B33" s="41"/>
      <c r="C33" s="75" t="s">
        <v>37</v>
      </c>
      <c r="D33" s="90" t="s">
        <v>57</v>
      </c>
      <c r="E33" s="91">
        <v>2.5499999999999998</v>
      </c>
      <c r="F33" s="68">
        <v>122.5</v>
      </c>
      <c r="G33" s="92">
        <v>1.75</v>
      </c>
      <c r="H33" s="92">
        <v>2.1</v>
      </c>
      <c r="I33" s="92">
        <v>24.15</v>
      </c>
    </row>
    <row r="34" spans="1:16" ht="15.75" thickBot="1" x14ac:dyDescent="0.25">
      <c r="A34" s="24"/>
      <c r="B34" s="41" t="s">
        <v>52</v>
      </c>
      <c r="C34" s="75" t="s">
        <v>51</v>
      </c>
      <c r="D34" s="90" t="s">
        <v>74</v>
      </c>
      <c r="E34" s="91">
        <v>24</v>
      </c>
      <c r="F34" s="68">
        <v>61.1</v>
      </c>
      <c r="G34" s="92">
        <v>0.52</v>
      </c>
      <c r="H34" s="92">
        <v>0.4</v>
      </c>
      <c r="I34" s="92">
        <v>13.4</v>
      </c>
    </row>
    <row r="35" spans="1:16" ht="15.75" thickBot="1" x14ac:dyDescent="0.25">
      <c r="A35" s="24"/>
      <c r="B35" s="40"/>
      <c r="C35" s="75"/>
      <c r="D35" s="76"/>
      <c r="E35" s="77"/>
      <c r="F35" s="78"/>
      <c r="G35" s="79"/>
      <c r="H35" s="78"/>
      <c r="I35" s="80"/>
      <c r="K35" s="3"/>
      <c r="L35" s="3"/>
      <c r="M35" s="3"/>
      <c r="N35" s="3"/>
      <c r="O35" s="3"/>
      <c r="P35" s="3"/>
    </row>
    <row r="36" spans="1:16" ht="13.5" customHeight="1" thickBot="1" x14ac:dyDescent="0.25">
      <c r="A36" s="24"/>
      <c r="B36" s="54"/>
      <c r="C36" s="122"/>
      <c r="D36" s="123"/>
      <c r="E36" s="124">
        <f>E31+E33+E34+E35</f>
        <v>28</v>
      </c>
      <c r="F36" s="125">
        <f>SUM(F31:F35)</f>
        <v>342.6</v>
      </c>
      <c r="G36" s="126">
        <f>SUM(G31:G35)</f>
        <v>2.46</v>
      </c>
      <c r="H36" s="126">
        <f>SUM(H31:H35)</f>
        <v>13.4</v>
      </c>
      <c r="I36" s="127">
        <f>SUM(I31:I35)</f>
        <v>52.749999999999993</v>
      </c>
      <c r="K36" s="3"/>
      <c r="L36" s="3"/>
      <c r="M36" s="3"/>
      <c r="N36" s="3"/>
      <c r="O36" s="3"/>
      <c r="P36" s="3"/>
    </row>
    <row r="37" spans="1:16" ht="13.5" customHeight="1" thickBot="1" x14ac:dyDescent="0.25">
      <c r="A37" s="25"/>
      <c r="B37" s="51"/>
      <c r="C37" s="128"/>
      <c r="D37" s="129"/>
      <c r="E37" s="130">
        <f>E36+E29</f>
        <v>88.000000000000014</v>
      </c>
      <c r="F37" s="131"/>
      <c r="G37" s="132"/>
      <c r="H37" s="132"/>
      <c r="I37" s="133"/>
      <c r="K37" s="29"/>
      <c r="L37" s="29"/>
      <c r="M37" s="29"/>
      <c r="N37" s="29"/>
      <c r="O37" s="3"/>
      <c r="P37" s="3"/>
    </row>
    <row r="38" spans="1:16" ht="34.5" customHeight="1" x14ac:dyDescent="0.2">
      <c r="A38" s="26" t="s">
        <v>27</v>
      </c>
      <c r="B38" s="62" t="s">
        <v>44</v>
      </c>
      <c r="C38" s="64" t="s">
        <v>1</v>
      </c>
      <c r="D38" s="134" t="s">
        <v>24</v>
      </c>
      <c r="E38" s="91">
        <v>12.32</v>
      </c>
      <c r="F38" s="135">
        <v>118.2</v>
      </c>
      <c r="G38" s="136">
        <v>7.2</v>
      </c>
      <c r="H38" s="136">
        <v>6.8</v>
      </c>
      <c r="I38" s="136">
        <v>6.8</v>
      </c>
      <c r="K38" s="3"/>
      <c r="L38" s="3"/>
      <c r="M38" s="3"/>
      <c r="N38" s="3"/>
      <c r="O38" s="3"/>
      <c r="P38" s="3"/>
    </row>
    <row r="39" spans="1:16" ht="15" customHeight="1" x14ac:dyDescent="0.2">
      <c r="A39" s="39"/>
      <c r="B39" s="62" t="s">
        <v>45</v>
      </c>
      <c r="C39" s="64" t="s">
        <v>42</v>
      </c>
      <c r="D39" s="88" t="s">
        <v>77</v>
      </c>
      <c r="E39" s="77">
        <v>5.08</v>
      </c>
      <c r="F39" s="68">
        <v>139.19999999999999</v>
      </c>
      <c r="G39" s="89">
        <v>2.5</v>
      </c>
      <c r="H39" s="89">
        <v>3.4</v>
      </c>
      <c r="I39" s="77">
        <v>24.7</v>
      </c>
      <c r="K39" s="3"/>
      <c r="L39" s="3"/>
      <c r="M39" s="3"/>
      <c r="N39" s="3"/>
      <c r="O39" s="3"/>
      <c r="P39" s="3"/>
    </row>
    <row r="40" spans="1:16" ht="15" customHeight="1" x14ac:dyDescent="0.2">
      <c r="A40" s="39"/>
      <c r="B40" s="41" t="s">
        <v>20</v>
      </c>
      <c r="C40" s="75" t="s">
        <v>0</v>
      </c>
      <c r="D40" s="90" t="s">
        <v>6</v>
      </c>
      <c r="E40" s="91">
        <v>1.45</v>
      </c>
      <c r="F40" s="74">
        <v>60</v>
      </c>
      <c r="G40" s="92">
        <v>7.0000000000000007E-2</v>
      </c>
      <c r="H40" s="92">
        <v>0.02</v>
      </c>
      <c r="I40" s="92">
        <v>15</v>
      </c>
      <c r="K40" s="3"/>
      <c r="L40" s="3"/>
      <c r="M40" s="3"/>
      <c r="N40" s="3"/>
      <c r="O40" s="3"/>
      <c r="P40" s="3"/>
    </row>
    <row r="41" spans="1:16" ht="34.5" customHeight="1" thickBot="1" x14ac:dyDescent="0.25">
      <c r="A41" s="39"/>
      <c r="B41" s="61"/>
      <c r="C41" s="64" t="s">
        <v>5</v>
      </c>
      <c r="D41" s="72">
        <v>20</v>
      </c>
      <c r="E41" s="100">
        <v>0.81</v>
      </c>
      <c r="F41" s="68">
        <v>46</v>
      </c>
      <c r="G41" s="100">
        <v>1.7</v>
      </c>
      <c r="H41" s="100">
        <v>0.3</v>
      </c>
      <c r="I41" s="100">
        <v>9</v>
      </c>
      <c r="K41" s="3"/>
      <c r="L41" s="3"/>
      <c r="M41" s="3"/>
      <c r="N41" s="3"/>
      <c r="O41" s="3"/>
      <c r="P41" s="3"/>
    </row>
    <row r="42" spans="1:16" ht="15.75" thickBot="1" x14ac:dyDescent="0.25">
      <c r="A42" s="12"/>
      <c r="B42" s="54"/>
      <c r="C42" s="122"/>
      <c r="D42" s="123"/>
      <c r="E42" s="124">
        <f>SUM(E38:E41)</f>
        <v>19.659999999999997</v>
      </c>
      <c r="F42" s="137">
        <f>SUM(F38:F41)</f>
        <v>363.4</v>
      </c>
      <c r="G42" s="138">
        <f>SUM(G38:G41)</f>
        <v>11.469999999999999</v>
      </c>
      <c r="H42" s="138">
        <f>SUM(H38:H41)</f>
        <v>10.52</v>
      </c>
      <c r="I42" s="139">
        <f>SUM(I38:I41)</f>
        <v>55.5</v>
      </c>
    </row>
    <row r="43" spans="1:16" ht="31.5" x14ac:dyDescent="0.25">
      <c r="A43" s="18" t="s">
        <v>28</v>
      </c>
      <c r="B43" s="48" t="s">
        <v>47</v>
      </c>
      <c r="C43" s="102" t="s">
        <v>55</v>
      </c>
      <c r="D43" s="103" t="s">
        <v>39</v>
      </c>
      <c r="E43" s="102">
        <v>7.16</v>
      </c>
      <c r="F43" s="66">
        <v>107.25</v>
      </c>
      <c r="G43" s="102">
        <v>2.02</v>
      </c>
      <c r="H43" s="102">
        <v>5.09</v>
      </c>
      <c r="I43" s="102">
        <v>11.98</v>
      </c>
    </row>
    <row r="44" spans="1:16" ht="15.75" x14ac:dyDescent="0.25">
      <c r="A44" s="11"/>
      <c r="B44" s="45" t="s">
        <v>48</v>
      </c>
      <c r="C44" s="100" t="s">
        <v>63</v>
      </c>
      <c r="D44" s="104" t="s">
        <v>41</v>
      </c>
      <c r="E44" s="100">
        <v>18.16</v>
      </c>
      <c r="F44" s="66">
        <v>103.3</v>
      </c>
      <c r="G44" s="73">
        <v>13.8</v>
      </c>
      <c r="H44" s="73">
        <v>3</v>
      </c>
      <c r="I44" s="73">
        <v>5.3</v>
      </c>
    </row>
    <row r="45" spans="1:16" ht="15.75" x14ac:dyDescent="0.25">
      <c r="A45" s="11"/>
      <c r="B45" s="45" t="s">
        <v>50</v>
      </c>
      <c r="C45" s="100" t="s">
        <v>84</v>
      </c>
      <c r="D45" s="104" t="s">
        <v>76</v>
      </c>
      <c r="E45" s="100">
        <v>3.45</v>
      </c>
      <c r="F45" s="66">
        <v>131.80000000000001</v>
      </c>
      <c r="G45" s="73">
        <v>3.7</v>
      </c>
      <c r="H45" s="73">
        <v>3.9</v>
      </c>
      <c r="I45" s="73">
        <v>20.5</v>
      </c>
    </row>
    <row r="46" spans="1:16" ht="15.75" x14ac:dyDescent="0.25">
      <c r="A46" s="11"/>
      <c r="B46" s="41" t="s">
        <v>20</v>
      </c>
      <c r="C46" s="75" t="s">
        <v>0</v>
      </c>
      <c r="D46" s="90" t="s">
        <v>6</v>
      </c>
      <c r="E46" s="91">
        <v>1.45</v>
      </c>
      <c r="F46" s="74">
        <v>60</v>
      </c>
      <c r="G46" s="92">
        <v>7.0000000000000007E-2</v>
      </c>
      <c r="H46" s="92">
        <v>0.02</v>
      </c>
      <c r="I46" s="92">
        <v>15</v>
      </c>
    </row>
    <row r="47" spans="1:16" ht="15.75" x14ac:dyDescent="0.25">
      <c r="A47" s="11"/>
      <c r="B47" s="47"/>
      <c r="C47" s="75" t="s">
        <v>2</v>
      </c>
      <c r="D47" s="109">
        <v>20</v>
      </c>
      <c r="E47" s="105">
        <v>1.31</v>
      </c>
      <c r="F47" s="74">
        <v>56</v>
      </c>
      <c r="G47" s="92">
        <v>1.6</v>
      </c>
      <c r="H47" s="92">
        <v>0.6</v>
      </c>
      <c r="I47" s="92">
        <v>10.8</v>
      </c>
    </row>
    <row r="48" spans="1:16" ht="16.5" thickBot="1" x14ac:dyDescent="0.3">
      <c r="A48" s="11"/>
      <c r="B48" s="48"/>
      <c r="C48" s="64" t="s">
        <v>5</v>
      </c>
      <c r="D48" s="110">
        <v>20</v>
      </c>
      <c r="E48" s="64">
        <v>0.81</v>
      </c>
      <c r="F48" s="68">
        <v>46</v>
      </c>
      <c r="G48" s="64">
        <v>1.7</v>
      </c>
      <c r="H48" s="64">
        <v>0.3</v>
      </c>
      <c r="I48" s="64">
        <v>9</v>
      </c>
    </row>
    <row r="49" spans="1:9" ht="15.75" thickBot="1" x14ac:dyDescent="0.25">
      <c r="A49" s="27"/>
      <c r="B49" s="52"/>
      <c r="C49" s="114"/>
      <c r="D49" s="140"/>
      <c r="E49" s="114">
        <f>SUM(E43:E48)</f>
        <v>32.339999999999996</v>
      </c>
      <c r="F49" s="113">
        <f>SUM(F43:F48)</f>
        <v>504.35</v>
      </c>
      <c r="G49" s="141">
        <f>SUM(G43:G48)</f>
        <v>22.89</v>
      </c>
      <c r="H49" s="141">
        <f>SUM(H43:H48)</f>
        <v>12.91</v>
      </c>
      <c r="I49" s="142">
        <f>SUM(I43:I48)</f>
        <v>72.58</v>
      </c>
    </row>
    <row r="50" spans="1:9" ht="15.75" thickBot="1" x14ac:dyDescent="0.25">
      <c r="B50" s="51"/>
      <c r="C50" s="143"/>
      <c r="D50" s="144"/>
      <c r="E50" s="145">
        <f>E42+E49</f>
        <v>51.999999999999993</v>
      </c>
      <c r="F50" s="146"/>
      <c r="G50" s="132"/>
      <c r="H50" s="132"/>
      <c r="I50" s="133"/>
    </row>
    <row r="51" spans="1:9" ht="31.5" customHeight="1" x14ac:dyDescent="0.2">
      <c r="A51" s="19" t="s">
        <v>35</v>
      </c>
      <c r="B51" s="41" t="s">
        <v>20</v>
      </c>
      <c r="C51" s="75" t="s">
        <v>0</v>
      </c>
      <c r="D51" s="90" t="s">
        <v>6</v>
      </c>
      <c r="E51" s="91">
        <v>1.45</v>
      </c>
      <c r="F51" s="74">
        <v>60</v>
      </c>
      <c r="G51" s="92">
        <v>7.0000000000000007E-2</v>
      </c>
      <c r="H51" s="92">
        <v>0.02</v>
      </c>
      <c r="I51" s="92">
        <v>15</v>
      </c>
    </row>
    <row r="52" spans="1:9" ht="15" customHeight="1" x14ac:dyDescent="0.2">
      <c r="A52" s="20"/>
      <c r="B52" s="41"/>
      <c r="C52" s="75" t="s">
        <v>64</v>
      </c>
      <c r="D52" s="90" t="s">
        <v>57</v>
      </c>
      <c r="E52" s="91">
        <v>6.18</v>
      </c>
      <c r="F52" s="68">
        <v>99</v>
      </c>
      <c r="G52" s="92">
        <v>0.12</v>
      </c>
      <c r="H52" s="92">
        <v>10.88</v>
      </c>
      <c r="I52" s="92">
        <v>0.2</v>
      </c>
    </row>
    <row r="53" spans="1:9" ht="15" customHeight="1" x14ac:dyDescent="0.2">
      <c r="A53" s="20"/>
      <c r="B53" s="41"/>
      <c r="C53" s="93" t="s">
        <v>43</v>
      </c>
      <c r="D53" s="147" t="s">
        <v>78</v>
      </c>
      <c r="E53" s="148">
        <v>6.93</v>
      </c>
      <c r="F53" s="149">
        <v>47</v>
      </c>
      <c r="G53" s="92">
        <v>0.4</v>
      </c>
      <c r="H53" s="92">
        <v>0.4</v>
      </c>
      <c r="I53" s="92">
        <v>9.8000000000000007</v>
      </c>
    </row>
    <row r="54" spans="1:9" ht="15" customHeight="1" x14ac:dyDescent="0.2">
      <c r="A54" s="20"/>
      <c r="B54" s="41"/>
      <c r="C54" s="105" t="s">
        <v>37</v>
      </c>
      <c r="D54" s="106" t="s">
        <v>40</v>
      </c>
      <c r="E54" s="105">
        <v>5.0999999999999996</v>
      </c>
      <c r="F54" s="107">
        <v>145.5</v>
      </c>
      <c r="G54" s="108">
        <v>1.9</v>
      </c>
      <c r="H54" s="108">
        <v>7</v>
      </c>
      <c r="I54" s="108">
        <v>18.8</v>
      </c>
    </row>
    <row r="55" spans="1:9" ht="13.5" customHeight="1" thickBot="1" x14ac:dyDescent="0.25">
      <c r="A55" s="20"/>
      <c r="B55" s="40"/>
      <c r="C55" s="105"/>
      <c r="D55" s="106"/>
      <c r="E55" s="105"/>
      <c r="F55" s="107"/>
      <c r="G55" s="108"/>
      <c r="H55" s="108"/>
      <c r="I55" s="108"/>
    </row>
    <row r="56" spans="1:9" ht="13.5" customHeight="1" thickBot="1" x14ac:dyDescent="0.25">
      <c r="A56" s="57"/>
      <c r="B56" s="59"/>
      <c r="C56" s="150"/>
      <c r="D56" s="151"/>
      <c r="E56" s="152">
        <f>SUM(E51:E55)</f>
        <v>19.659999999999997</v>
      </c>
      <c r="F56" s="153">
        <f>F51+F52+F54</f>
        <v>304.5</v>
      </c>
      <c r="G56" s="153">
        <f>G51+G52+G54</f>
        <v>2.09</v>
      </c>
      <c r="H56" s="153">
        <f>H51+H52+H54</f>
        <v>17.899999999999999</v>
      </c>
      <c r="I56" s="153">
        <f>I51+I52+I54</f>
        <v>34</v>
      </c>
    </row>
    <row r="57" spans="1:9" ht="15.75" thickBot="1" x14ac:dyDescent="0.25">
      <c r="A57" s="58"/>
      <c r="B57" s="54"/>
      <c r="C57" s="122"/>
      <c r="D57" s="123"/>
      <c r="E57" s="124">
        <f>E56+E49</f>
        <v>51.999999999999993</v>
      </c>
      <c r="F57" s="154"/>
      <c r="G57" s="122"/>
      <c r="H57" s="122"/>
      <c r="I57" s="155"/>
    </row>
    <row r="58" spans="1:9" ht="15.75" x14ac:dyDescent="0.25">
      <c r="A58" s="32" t="s">
        <v>29</v>
      </c>
      <c r="B58" s="48" t="s">
        <v>47</v>
      </c>
      <c r="C58" s="102" t="s">
        <v>55</v>
      </c>
      <c r="D58" s="103" t="s">
        <v>23</v>
      </c>
      <c r="E58" s="102">
        <v>5.73</v>
      </c>
      <c r="F58" s="66">
        <v>107.25</v>
      </c>
      <c r="G58" s="102">
        <v>2.02</v>
      </c>
      <c r="H58" s="102">
        <v>5.09</v>
      </c>
      <c r="I58" s="102">
        <v>11.98</v>
      </c>
    </row>
    <row r="59" spans="1:9" ht="15" x14ac:dyDescent="0.2">
      <c r="A59" s="1"/>
      <c r="B59" s="45" t="s">
        <v>48</v>
      </c>
      <c r="C59" s="100" t="s">
        <v>63</v>
      </c>
      <c r="D59" s="104" t="s">
        <v>41</v>
      </c>
      <c r="E59" s="100">
        <v>18.16</v>
      </c>
      <c r="F59" s="66">
        <v>116.2</v>
      </c>
      <c r="G59" s="73">
        <v>15.5</v>
      </c>
      <c r="H59" s="73">
        <v>3.4</v>
      </c>
      <c r="I59" s="73">
        <v>6</v>
      </c>
    </row>
    <row r="60" spans="1:9" ht="15" x14ac:dyDescent="0.2">
      <c r="A60" s="1"/>
      <c r="B60" s="45" t="s">
        <v>50</v>
      </c>
      <c r="C60" s="100" t="s">
        <v>84</v>
      </c>
      <c r="D60" s="104" t="s">
        <v>79</v>
      </c>
      <c r="E60" s="100">
        <v>2.61</v>
      </c>
      <c r="F60" s="66">
        <v>131.80000000000001</v>
      </c>
      <c r="G60" s="73">
        <v>3.7</v>
      </c>
      <c r="H60" s="73">
        <v>3.9</v>
      </c>
      <c r="I60" s="73">
        <v>20.5</v>
      </c>
    </row>
    <row r="61" spans="1:9" ht="15" x14ac:dyDescent="0.2">
      <c r="A61" s="1"/>
      <c r="B61" s="41" t="s">
        <v>20</v>
      </c>
      <c r="C61" s="75" t="s">
        <v>4</v>
      </c>
      <c r="D61" s="90" t="s">
        <v>72</v>
      </c>
      <c r="E61" s="91">
        <v>2.4900000000000002</v>
      </c>
      <c r="F61" s="74">
        <v>60</v>
      </c>
      <c r="G61" s="92">
        <v>7.0000000000000007E-2</v>
      </c>
      <c r="H61" s="92">
        <v>0.02</v>
      </c>
      <c r="I61" s="92">
        <v>15</v>
      </c>
    </row>
    <row r="62" spans="1:9" ht="15" x14ac:dyDescent="0.2">
      <c r="A62" s="1"/>
      <c r="B62" s="47"/>
      <c r="C62" s="75" t="s">
        <v>2</v>
      </c>
      <c r="D62" s="109">
        <v>20</v>
      </c>
      <c r="E62" s="105">
        <v>1.31</v>
      </c>
      <c r="F62" s="74">
        <v>56</v>
      </c>
      <c r="G62" s="92">
        <v>1.6</v>
      </c>
      <c r="H62" s="92">
        <v>0.6</v>
      </c>
      <c r="I62" s="92">
        <v>10.8</v>
      </c>
    </row>
    <row r="63" spans="1:9" ht="15.75" thickBot="1" x14ac:dyDescent="0.25">
      <c r="A63" s="1"/>
      <c r="B63" s="48"/>
      <c r="C63" s="64" t="s">
        <v>5</v>
      </c>
      <c r="D63" s="110">
        <v>20</v>
      </c>
      <c r="E63" s="64">
        <v>0.81</v>
      </c>
      <c r="F63" s="68">
        <v>46</v>
      </c>
      <c r="G63" s="64">
        <v>1.7</v>
      </c>
      <c r="H63" s="64">
        <v>0.3</v>
      </c>
      <c r="I63" s="64">
        <v>9</v>
      </c>
    </row>
    <row r="64" spans="1:9" ht="15.75" thickBot="1" x14ac:dyDescent="0.25">
      <c r="A64" s="27"/>
      <c r="B64" s="54"/>
      <c r="C64" s="122"/>
      <c r="D64" s="123"/>
      <c r="E64" s="114">
        <f>SUM(E58:E63)</f>
        <v>31.11</v>
      </c>
      <c r="F64" s="113">
        <f>SUM(F59:F63)</f>
        <v>410</v>
      </c>
      <c r="G64" s="114">
        <f>SUM(G59:G63)</f>
        <v>22.57</v>
      </c>
      <c r="H64" s="114">
        <f>SUM(H59:H63)</f>
        <v>8.2199999999999989</v>
      </c>
      <c r="I64" s="115">
        <f>SUM(I59:I63)</f>
        <v>61.3</v>
      </c>
    </row>
    <row r="65" spans="1:9" ht="15" customHeight="1" x14ac:dyDescent="0.2">
      <c r="A65" s="167" t="s">
        <v>30</v>
      </c>
      <c r="B65" s="41" t="s">
        <v>20</v>
      </c>
      <c r="C65" s="75" t="s">
        <v>0</v>
      </c>
      <c r="D65" s="90" t="s">
        <v>6</v>
      </c>
      <c r="E65" s="91">
        <v>1.45</v>
      </c>
      <c r="F65" s="74">
        <v>60</v>
      </c>
      <c r="G65" s="92">
        <v>7.0000000000000007E-2</v>
      </c>
      <c r="H65" s="92">
        <v>0.02</v>
      </c>
      <c r="I65" s="92">
        <v>15</v>
      </c>
    </row>
    <row r="66" spans="1:9" ht="15.75" thickBot="1" x14ac:dyDescent="0.25">
      <c r="A66" s="168"/>
      <c r="B66" s="45" t="s">
        <v>54</v>
      </c>
      <c r="C66" s="100" t="s">
        <v>65</v>
      </c>
      <c r="D66" s="104" t="s">
        <v>24</v>
      </c>
      <c r="E66" s="100">
        <v>2.44</v>
      </c>
      <c r="F66" s="66">
        <v>171.5</v>
      </c>
      <c r="G66" s="73">
        <v>3.95</v>
      </c>
      <c r="H66" s="73">
        <v>4.25</v>
      </c>
      <c r="I66" s="73">
        <v>29.05</v>
      </c>
    </row>
    <row r="67" spans="1:9" ht="15.75" thickBot="1" x14ac:dyDescent="0.25">
      <c r="A67" s="168"/>
      <c r="B67" s="54"/>
      <c r="C67" s="122"/>
      <c r="D67" s="123"/>
      <c r="E67" s="122">
        <f>SUM(E65:E66)</f>
        <v>3.8899999999999997</v>
      </c>
      <c r="F67" s="137">
        <f>F65+F66</f>
        <v>231.5</v>
      </c>
      <c r="G67" s="137">
        <f>G65+G66</f>
        <v>4.0200000000000005</v>
      </c>
      <c r="H67" s="137">
        <f>H65+H66</f>
        <v>4.2699999999999996</v>
      </c>
      <c r="I67" s="139">
        <f>I65+I66</f>
        <v>44.05</v>
      </c>
    </row>
    <row r="68" spans="1:9" ht="15.75" thickBot="1" x14ac:dyDescent="0.25">
      <c r="A68" s="169"/>
      <c r="B68" s="54"/>
      <c r="C68" s="122"/>
      <c r="D68" s="123"/>
      <c r="E68" s="122">
        <f>E64+E67</f>
        <v>35</v>
      </c>
      <c r="F68" s="154"/>
      <c r="G68" s="122"/>
      <c r="H68" s="122"/>
      <c r="I68" s="155"/>
    </row>
    <row r="69" spans="1:9" ht="15" customHeight="1" x14ac:dyDescent="0.2">
      <c r="A69" s="167" t="s">
        <v>31</v>
      </c>
      <c r="B69" s="48" t="s">
        <v>47</v>
      </c>
      <c r="C69" s="102" t="s">
        <v>55</v>
      </c>
      <c r="D69" s="103" t="s">
        <v>39</v>
      </c>
      <c r="E69" s="102">
        <v>7.16</v>
      </c>
      <c r="F69" s="66">
        <v>107.25</v>
      </c>
      <c r="G69" s="102">
        <v>2.02</v>
      </c>
      <c r="H69" s="102">
        <v>5.09</v>
      </c>
      <c r="I69" s="102">
        <v>11.98</v>
      </c>
    </row>
    <row r="70" spans="1:9" ht="12.75" customHeight="1" x14ac:dyDescent="0.2">
      <c r="A70" s="168"/>
      <c r="B70" s="45" t="s">
        <v>48</v>
      </c>
      <c r="C70" s="100" t="s">
        <v>58</v>
      </c>
      <c r="D70" s="104" t="s">
        <v>24</v>
      </c>
      <c r="E70" s="100">
        <v>22.7</v>
      </c>
      <c r="F70" s="66">
        <v>142</v>
      </c>
      <c r="G70" s="73">
        <v>19</v>
      </c>
      <c r="H70" s="73">
        <v>4.2</v>
      </c>
      <c r="I70" s="73">
        <v>7.3</v>
      </c>
    </row>
    <row r="71" spans="1:9" ht="12.75" customHeight="1" x14ac:dyDescent="0.2">
      <c r="A71" s="168"/>
      <c r="B71" s="45" t="s">
        <v>50</v>
      </c>
      <c r="C71" s="100" t="s">
        <v>84</v>
      </c>
      <c r="D71" s="104" t="s">
        <v>81</v>
      </c>
      <c r="E71" s="100">
        <v>3.51</v>
      </c>
      <c r="F71" s="66">
        <v>92.6</v>
      </c>
      <c r="G71" s="73">
        <v>2.6</v>
      </c>
      <c r="H71" s="73">
        <v>2.7</v>
      </c>
      <c r="I71" s="73">
        <v>14.4</v>
      </c>
    </row>
    <row r="72" spans="1:9" ht="12.75" customHeight="1" x14ac:dyDescent="0.2">
      <c r="A72" s="168"/>
      <c r="B72" s="47"/>
      <c r="C72" s="105" t="s">
        <v>37</v>
      </c>
      <c r="D72" s="106" t="s">
        <v>80</v>
      </c>
      <c r="E72" s="105">
        <v>3.4</v>
      </c>
      <c r="F72" s="107">
        <v>145.5</v>
      </c>
      <c r="G72" s="108">
        <v>1.9</v>
      </c>
      <c r="H72" s="108">
        <v>7</v>
      </c>
      <c r="I72" s="108">
        <v>18.8</v>
      </c>
    </row>
    <row r="73" spans="1:9" ht="12.75" customHeight="1" x14ac:dyDescent="0.2">
      <c r="A73" s="168"/>
      <c r="B73" s="48"/>
      <c r="C73" s="75" t="s">
        <v>2</v>
      </c>
      <c r="D73" s="109">
        <v>20</v>
      </c>
      <c r="E73" s="105">
        <v>1.31</v>
      </c>
      <c r="F73" s="74">
        <v>56</v>
      </c>
      <c r="G73" s="92">
        <v>1.6</v>
      </c>
      <c r="H73" s="92">
        <v>0.6</v>
      </c>
      <c r="I73" s="92">
        <v>10.8</v>
      </c>
    </row>
    <row r="74" spans="1:9" ht="12.75" customHeight="1" x14ac:dyDescent="0.2">
      <c r="A74" s="168"/>
      <c r="B74" s="42"/>
      <c r="C74" s="64" t="s">
        <v>5</v>
      </c>
      <c r="D74" s="110">
        <v>20</v>
      </c>
      <c r="E74" s="64">
        <v>0.81</v>
      </c>
      <c r="F74" s="68">
        <v>46</v>
      </c>
      <c r="G74" s="64">
        <v>1.7</v>
      </c>
      <c r="H74" s="64">
        <v>0.3</v>
      </c>
      <c r="I74" s="64">
        <v>9</v>
      </c>
    </row>
    <row r="75" spans="1:9" ht="12.75" customHeight="1" x14ac:dyDescent="0.2">
      <c r="A75" s="168"/>
      <c r="B75" s="53" t="s">
        <v>38</v>
      </c>
      <c r="C75" s="93" t="s">
        <v>66</v>
      </c>
      <c r="D75" s="109">
        <v>200</v>
      </c>
      <c r="E75" s="105">
        <v>4.1100000000000003</v>
      </c>
      <c r="F75" s="74">
        <v>114.6</v>
      </c>
      <c r="G75" s="92">
        <v>1.6</v>
      </c>
      <c r="H75" s="92">
        <v>0.16</v>
      </c>
      <c r="I75" s="92">
        <v>10.8</v>
      </c>
    </row>
    <row r="76" spans="1:9" ht="12.75" customHeight="1" thickBot="1" x14ac:dyDescent="0.25">
      <c r="A76" s="168"/>
      <c r="B76" s="46"/>
      <c r="C76" s="93"/>
      <c r="D76" s="94"/>
      <c r="E76" s="95"/>
      <c r="F76" s="96"/>
      <c r="G76" s="97"/>
      <c r="H76" s="97"/>
      <c r="I76" s="97"/>
    </row>
    <row r="77" spans="1:9" ht="13.5" customHeight="1" thickBot="1" x14ac:dyDescent="0.25">
      <c r="A77" s="169"/>
      <c r="B77" s="54"/>
      <c r="C77" s="122"/>
      <c r="D77" s="123"/>
      <c r="E77" s="114">
        <f>SUM(E69:E76)</f>
        <v>43</v>
      </c>
      <c r="F77" s="113">
        <f>SUM(F69:F76)</f>
        <v>703.95</v>
      </c>
      <c r="G77" s="114">
        <f>SUM(G69:G76)</f>
        <v>30.42</v>
      </c>
      <c r="H77" s="114">
        <f>SUM(H69:H76)</f>
        <v>20.05</v>
      </c>
      <c r="I77" s="115">
        <f>SUM(I69:I76)</f>
        <v>83.08</v>
      </c>
    </row>
    <row r="78" spans="1:9" ht="30" customHeight="1" x14ac:dyDescent="0.2">
      <c r="A78" s="170" t="s">
        <v>32</v>
      </c>
      <c r="B78" s="48" t="s">
        <v>47</v>
      </c>
      <c r="C78" s="102" t="s">
        <v>55</v>
      </c>
      <c r="D78" s="103" t="s">
        <v>23</v>
      </c>
      <c r="E78" s="102">
        <v>5.73</v>
      </c>
      <c r="F78" s="66">
        <v>107.25</v>
      </c>
      <c r="G78" s="102">
        <v>2.02</v>
      </c>
      <c r="H78" s="102">
        <v>5.09</v>
      </c>
      <c r="I78" s="102">
        <v>11.98</v>
      </c>
    </row>
    <row r="79" spans="1:9" ht="15" customHeight="1" x14ac:dyDescent="0.2">
      <c r="A79" s="171"/>
      <c r="B79" s="45" t="s">
        <v>48</v>
      </c>
      <c r="C79" s="100" t="s">
        <v>49</v>
      </c>
      <c r="D79" s="104" t="s">
        <v>56</v>
      </c>
      <c r="E79" s="100">
        <v>15.89</v>
      </c>
      <c r="F79" s="66">
        <v>90.4</v>
      </c>
      <c r="G79" s="73">
        <v>12</v>
      </c>
      <c r="H79" s="73">
        <v>2.7</v>
      </c>
      <c r="I79" s="73">
        <v>4.5999999999999996</v>
      </c>
    </row>
    <row r="80" spans="1:9" ht="15" customHeight="1" x14ac:dyDescent="0.2">
      <c r="A80" s="171"/>
      <c r="B80" s="45" t="s">
        <v>50</v>
      </c>
      <c r="C80" s="100" t="s">
        <v>84</v>
      </c>
      <c r="D80" s="104" t="s">
        <v>82</v>
      </c>
      <c r="E80" s="100">
        <v>1.81</v>
      </c>
      <c r="F80" s="66">
        <v>152.69999999999999</v>
      </c>
      <c r="G80" s="73">
        <v>4.3</v>
      </c>
      <c r="H80" s="73">
        <v>4.5</v>
      </c>
      <c r="I80" s="73">
        <v>23.8</v>
      </c>
    </row>
    <row r="81" spans="1:14" ht="15" customHeight="1" x14ac:dyDescent="0.2">
      <c r="A81" s="171"/>
      <c r="B81" s="41" t="s">
        <v>20</v>
      </c>
      <c r="C81" s="75" t="s">
        <v>0</v>
      </c>
      <c r="D81" s="90" t="s">
        <v>6</v>
      </c>
      <c r="E81" s="91">
        <v>1.45</v>
      </c>
      <c r="F81" s="74">
        <v>60</v>
      </c>
      <c r="G81" s="92">
        <v>7.0000000000000007E-2</v>
      </c>
      <c r="H81" s="92">
        <v>0.02</v>
      </c>
      <c r="I81" s="92">
        <v>15</v>
      </c>
    </row>
    <row r="82" spans="1:14" ht="15" x14ac:dyDescent="0.2">
      <c r="A82" s="171"/>
      <c r="B82" s="48"/>
      <c r="C82" s="75" t="s">
        <v>2</v>
      </c>
      <c r="D82" s="109">
        <v>20</v>
      </c>
      <c r="E82" s="105">
        <v>1.31</v>
      </c>
      <c r="F82" s="74">
        <v>56</v>
      </c>
      <c r="G82" s="92">
        <v>1.6</v>
      </c>
      <c r="H82" s="92">
        <v>0.6</v>
      </c>
      <c r="I82" s="92">
        <v>10.8</v>
      </c>
    </row>
    <row r="83" spans="1:14" ht="15" x14ac:dyDescent="0.2">
      <c r="A83" s="171"/>
      <c r="B83" s="42"/>
      <c r="C83" s="64" t="s">
        <v>5</v>
      </c>
      <c r="D83" s="110">
        <v>20</v>
      </c>
      <c r="E83" s="64">
        <v>0.81</v>
      </c>
      <c r="F83" s="68">
        <v>46</v>
      </c>
      <c r="G83" s="64">
        <v>1.7</v>
      </c>
      <c r="H83" s="64">
        <v>0.3</v>
      </c>
      <c r="I83" s="64">
        <v>9</v>
      </c>
    </row>
    <row r="84" spans="1:14" ht="15.75" thickBot="1" x14ac:dyDescent="0.25">
      <c r="A84" s="171"/>
      <c r="B84" s="46"/>
      <c r="C84" s="93"/>
      <c r="D84" s="94"/>
      <c r="E84" s="95"/>
      <c r="F84" s="96"/>
      <c r="G84" s="97"/>
      <c r="H84" s="97"/>
      <c r="I84" s="97"/>
    </row>
    <row r="85" spans="1:14" ht="15.75" thickBot="1" x14ac:dyDescent="0.25">
      <c r="A85" s="172"/>
      <c r="B85" s="54"/>
      <c r="C85" s="122"/>
      <c r="D85" s="123"/>
      <c r="E85" s="122">
        <f>SUM(E78:E84)</f>
        <v>26.999999999999996</v>
      </c>
      <c r="F85" s="154">
        <f>SUM(F78:F84)</f>
        <v>512.35</v>
      </c>
      <c r="G85" s="122">
        <f>SUM(G78:G84)</f>
        <v>21.69</v>
      </c>
      <c r="H85" s="122">
        <f>SUM(H78:H84)</f>
        <v>13.209999999999999</v>
      </c>
      <c r="I85" s="155">
        <f>SUM(I78:I84)</f>
        <v>75.179999999999993</v>
      </c>
    </row>
    <row r="86" spans="1:14" ht="15" customHeight="1" x14ac:dyDescent="0.2">
      <c r="A86" s="173" t="s">
        <v>88</v>
      </c>
      <c r="B86" s="41" t="s">
        <v>20</v>
      </c>
      <c r="C86" s="75" t="s">
        <v>85</v>
      </c>
      <c r="D86" s="90" t="s">
        <v>23</v>
      </c>
      <c r="E86" s="91">
        <v>1.45</v>
      </c>
      <c r="F86" s="74">
        <v>60</v>
      </c>
      <c r="G86" s="92">
        <v>7.0000000000000007E-2</v>
      </c>
      <c r="H86" s="92">
        <v>0.02</v>
      </c>
      <c r="I86" s="92">
        <v>15</v>
      </c>
    </row>
    <row r="87" spans="1:14" ht="15" customHeight="1" x14ac:dyDescent="0.2">
      <c r="A87" s="173"/>
      <c r="B87" s="48" t="s">
        <v>50</v>
      </c>
      <c r="C87" s="75" t="s">
        <v>86</v>
      </c>
      <c r="D87" s="109" t="s">
        <v>83</v>
      </c>
      <c r="E87" s="105">
        <v>5.55</v>
      </c>
      <c r="F87" s="74">
        <v>164.4</v>
      </c>
      <c r="G87" s="92">
        <v>4.58</v>
      </c>
      <c r="H87" s="92">
        <v>4.8600000000000003</v>
      </c>
      <c r="I87" s="92">
        <v>25.58</v>
      </c>
    </row>
    <row r="88" spans="1:14" ht="15" customHeight="1" x14ac:dyDescent="0.2">
      <c r="A88" s="173"/>
      <c r="B88" s="41"/>
      <c r="C88" s="93"/>
      <c r="D88" s="109"/>
      <c r="E88" s="105"/>
      <c r="F88" s="74"/>
      <c r="G88" s="92"/>
      <c r="H88" s="92"/>
      <c r="I88" s="92"/>
    </row>
    <row r="89" spans="1:14" ht="15.75" customHeight="1" thickBot="1" x14ac:dyDescent="0.25">
      <c r="A89" s="174"/>
      <c r="B89" s="50"/>
      <c r="C89" s="156"/>
      <c r="D89" s="109"/>
      <c r="E89" s="105"/>
      <c r="F89" s="74"/>
      <c r="G89" s="92"/>
      <c r="H89" s="92"/>
      <c r="I89" s="92"/>
    </row>
    <row r="90" spans="1:14" ht="15.75" thickBot="1" x14ac:dyDescent="0.25">
      <c r="A90" s="55"/>
      <c r="B90" s="56"/>
      <c r="C90" s="122"/>
      <c r="D90" s="123"/>
      <c r="E90" s="124">
        <f>E86+E87</f>
        <v>7</v>
      </c>
      <c r="F90" s="137"/>
      <c r="G90" s="137"/>
      <c r="H90" s="137"/>
      <c r="I90" s="137"/>
    </row>
    <row r="91" spans="1:14" ht="12.75" customHeight="1" x14ac:dyDescent="0.2">
      <c r="A91" s="163" t="s">
        <v>33</v>
      </c>
      <c r="B91" s="48" t="s">
        <v>69</v>
      </c>
      <c r="C91" s="102" t="s">
        <v>87</v>
      </c>
      <c r="D91" s="103" t="s">
        <v>70</v>
      </c>
      <c r="E91" s="102">
        <v>14.47</v>
      </c>
      <c r="F91" s="66">
        <v>274</v>
      </c>
      <c r="G91" s="102">
        <v>12</v>
      </c>
      <c r="H91" s="102">
        <v>10.4</v>
      </c>
      <c r="I91" s="102">
        <v>33.17</v>
      </c>
      <c r="J91" s="3"/>
      <c r="K91" s="3"/>
      <c r="L91" s="3"/>
      <c r="M91" s="3"/>
      <c r="N91" s="3"/>
    </row>
    <row r="92" spans="1:14" ht="12.75" customHeight="1" x14ac:dyDescent="0.2">
      <c r="A92" s="164"/>
      <c r="B92" s="45" t="s">
        <v>67</v>
      </c>
      <c r="C92" s="100" t="s">
        <v>3</v>
      </c>
      <c r="D92" s="104" t="s">
        <v>36</v>
      </c>
      <c r="E92" s="157">
        <v>7.48</v>
      </c>
      <c r="F92" s="66">
        <v>304</v>
      </c>
      <c r="G92" s="73">
        <v>5.5</v>
      </c>
      <c r="H92" s="73">
        <v>4.99</v>
      </c>
      <c r="I92" s="73">
        <v>59.23</v>
      </c>
      <c r="J92" s="3"/>
      <c r="K92" s="3"/>
      <c r="L92" s="3"/>
      <c r="M92" s="3"/>
      <c r="N92" s="3"/>
    </row>
    <row r="93" spans="1:14" ht="12.75" customHeight="1" x14ac:dyDescent="0.2">
      <c r="A93" s="164"/>
      <c r="B93" s="45" t="s">
        <v>34</v>
      </c>
      <c r="C93" s="100" t="s">
        <v>68</v>
      </c>
      <c r="D93" s="158" t="s">
        <v>36</v>
      </c>
      <c r="E93" s="159">
        <v>20.34</v>
      </c>
      <c r="F93" s="66">
        <v>295</v>
      </c>
      <c r="G93" s="102">
        <v>10.09</v>
      </c>
      <c r="H93" s="102">
        <v>11.1</v>
      </c>
      <c r="I93" s="102">
        <v>28.6</v>
      </c>
      <c r="J93" s="3"/>
      <c r="K93" s="3"/>
      <c r="L93" s="3"/>
      <c r="M93" s="3"/>
      <c r="N93" s="3"/>
    </row>
    <row r="94" spans="1:14" ht="12.75" customHeight="1" x14ac:dyDescent="0.2">
      <c r="A94" s="164"/>
      <c r="B94" s="47" t="s">
        <v>54</v>
      </c>
      <c r="C94" s="73" t="s">
        <v>53</v>
      </c>
      <c r="D94" s="160" t="s">
        <v>24</v>
      </c>
      <c r="E94" s="73">
        <v>2.44</v>
      </c>
      <c r="F94" s="161">
        <v>171.5</v>
      </c>
      <c r="G94" s="73">
        <v>3.95</v>
      </c>
      <c r="H94" s="73">
        <v>4.25</v>
      </c>
      <c r="I94" s="73">
        <v>29.05</v>
      </c>
      <c r="J94" s="28"/>
      <c r="K94" s="28"/>
      <c r="L94" s="28"/>
      <c r="M94" s="3"/>
      <c r="N94" s="3"/>
    </row>
    <row r="95" spans="1:14" ht="12.75" customHeight="1" x14ac:dyDescent="0.2">
      <c r="A95" s="164"/>
      <c r="B95" s="47" t="s">
        <v>20</v>
      </c>
      <c r="C95" s="73" t="s">
        <v>0</v>
      </c>
      <c r="D95" s="160" t="s">
        <v>6</v>
      </c>
      <c r="E95" s="73">
        <v>1.45</v>
      </c>
      <c r="F95" s="68">
        <v>60</v>
      </c>
      <c r="G95" s="77">
        <v>7.0000000000000007E-2</v>
      </c>
      <c r="H95" s="77">
        <v>0.02</v>
      </c>
      <c r="I95" s="77">
        <v>15</v>
      </c>
      <c r="J95" s="3"/>
      <c r="K95" s="3"/>
      <c r="L95" s="3"/>
      <c r="M95" s="3"/>
      <c r="N95" s="3"/>
    </row>
    <row r="97" spans="1:6" ht="15.75" x14ac:dyDescent="0.25">
      <c r="A97" s="30"/>
      <c r="B97" s="30"/>
      <c r="C97" s="30"/>
      <c r="D97" s="31"/>
      <c r="E97" s="30"/>
      <c r="F97" s="30"/>
    </row>
    <row r="98" spans="1:6" ht="15.75" x14ac:dyDescent="0.25">
      <c r="A98" s="30"/>
      <c r="B98" s="30"/>
      <c r="C98" s="30"/>
      <c r="D98" s="31"/>
      <c r="E98" s="30"/>
      <c r="F98" s="30"/>
    </row>
    <row r="99" spans="1:6" ht="15.75" x14ac:dyDescent="0.25">
      <c r="A99" s="30"/>
      <c r="B99" s="30"/>
      <c r="C99" s="30"/>
      <c r="D99" s="31"/>
      <c r="E99" s="30"/>
      <c r="F99" s="30"/>
    </row>
  </sheetData>
  <mergeCells count="6">
    <mergeCell ref="A91:A95"/>
    <mergeCell ref="B2:C2"/>
    <mergeCell ref="A65:A68"/>
    <mergeCell ref="A78:A85"/>
    <mergeCell ref="A69:A77"/>
    <mergeCell ref="A86:A89"/>
  </mergeCells>
  <phoneticPr fontId="0" type="noConversion"/>
  <pageMargins left="0.74803149606299213" right="0.15748031496062992" top="0.19685039370078741" bottom="0.19685039370078741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2021-10-26T12:32:43Z</cp:lastPrinted>
  <dcterms:created xsi:type="dcterms:W3CDTF">1996-10-08T23:32:33Z</dcterms:created>
  <dcterms:modified xsi:type="dcterms:W3CDTF">2022-06-01T05:46:11Z</dcterms:modified>
</cp:coreProperties>
</file>