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AE91F878-8E4C-49DE-AF1B-34275AEF0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I42" i="1"/>
  <c r="H42" i="1"/>
  <c r="G42" i="1"/>
  <c r="F42" i="1"/>
  <c r="E42" i="1"/>
  <c r="E36" i="1"/>
  <c r="E92" i="1"/>
  <c r="E17" i="1"/>
  <c r="E88" i="1"/>
  <c r="F88" i="1"/>
  <c r="G88" i="1"/>
  <c r="H88" i="1"/>
  <c r="I88" i="1"/>
  <c r="E11" i="1"/>
  <c r="E52" i="1"/>
  <c r="E53" i="1" s="1"/>
  <c r="F52" i="1"/>
  <c r="G52" i="1"/>
  <c r="H52" i="1"/>
  <c r="I52" i="1"/>
  <c r="I36" i="1"/>
  <c r="H36" i="1"/>
  <c r="F36" i="1"/>
  <c r="E57" i="1"/>
  <c r="E58" i="1" s="1"/>
  <c r="E22" i="1"/>
  <c r="G36" i="1"/>
  <c r="I80" i="1"/>
  <c r="H80" i="1"/>
  <c r="G80" i="1"/>
  <c r="F80" i="1"/>
  <c r="E80" i="1"/>
  <c r="E69" i="1"/>
  <c r="E70" i="1" s="1"/>
  <c r="I66" i="1"/>
  <c r="H66" i="1"/>
  <c r="G66" i="1"/>
  <c r="F66" i="1"/>
  <c r="E66" i="1"/>
  <c r="I11" i="1"/>
  <c r="H11" i="1"/>
  <c r="G11" i="1"/>
  <c r="I22" i="1"/>
  <c r="H22" i="1"/>
  <c r="G22" i="1"/>
  <c r="F22" i="1"/>
  <c r="F11" i="1"/>
  <c r="E37" i="1"/>
</calcChain>
</file>

<file path=xl/sharedStrings.xml><?xml version="1.0" encoding="utf-8"?>
<sst xmlns="http://schemas.openxmlformats.org/spreadsheetml/2006/main" count="193" uniqueCount="78">
  <si>
    <t>Бутерброд с сыром</t>
  </si>
  <si>
    <t>Чай с сахаром</t>
  </si>
  <si>
    <t>Батон</t>
  </si>
  <si>
    <t>Пирожок с повидлом</t>
  </si>
  <si>
    <t>Апельсин</t>
  </si>
  <si>
    <t>Помидор свежий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</si>
  <si>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</si>
  <si>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</si>
  <si>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</si>
  <si>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</si>
  <si>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</si>
  <si>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</si>
  <si>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</si>
  <si>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</si>
  <si>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</si>
  <si>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</si>
  <si>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</si>
  <si>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</si>
  <si>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</si>
  <si>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</si>
  <si>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</si>
  <si>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</si>
  <si>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Завтрак компенсационно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</si>
  <si>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</si>
  <si>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</si>
  <si>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</si>
  <si>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</si>
  <si>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</si>
  <si>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</si>
  <si>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</si>
  <si>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</si>
  <si>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</si>
  <si>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</si>
  <si>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</si>
  <si>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</si>
  <si>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</si>
  <si>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250</t>
  </si>
  <si>
    <t>203-2015</t>
  </si>
  <si>
    <t>Омлет с сыром и маслом</t>
  </si>
  <si>
    <t>Кофейный напиток с молоком</t>
  </si>
  <si>
    <t>60/5</t>
  </si>
  <si>
    <t>379-2015</t>
  </si>
  <si>
    <t>71-2015</t>
  </si>
  <si>
    <t>295-2015</t>
  </si>
  <si>
    <t>Рис с овощами</t>
  </si>
  <si>
    <t>82-2015</t>
  </si>
  <si>
    <t>Напиток ягодный</t>
  </si>
  <si>
    <t>89-2015</t>
  </si>
  <si>
    <t>3-2015</t>
  </si>
  <si>
    <t>769-2004</t>
  </si>
  <si>
    <t>Булочка Домашняя</t>
  </si>
  <si>
    <t>2-я смена Обед компенсационно</t>
  </si>
  <si>
    <t>100</t>
  </si>
  <si>
    <t>Пряник</t>
  </si>
  <si>
    <t>150</t>
  </si>
  <si>
    <t>Завтрак 1-11</t>
  </si>
  <si>
    <t>Печенье</t>
  </si>
  <si>
    <t xml:space="preserve">Борщ </t>
  </si>
  <si>
    <t>Котлета рублен.из птицы</t>
  </si>
  <si>
    <t>Пицца школьная</t>
  </si>
  <si>
    <t>413-2015</t>
  </si>
  <si>
    <t>144</t>
  </si>
  <si>
    <t>16</t>
  </si>
  <si>
    <t>7/2/20</t>
  </si>
  <si>
    <t>30</t>
  </si>
  <si>
    <t>85</t>
  </si>
  <si>
    <t>17/5/20</t>
  </si>
  <si>
    <t>75/5</t>
  </si>
  <si>
    <t>102</t>
  </si>
  <si>
    <t>6/2/20</t>
  </si>
  <si>
    <t>40</t>
  </si>
  <si>
    <t>143</t>
  </si>
  <si>
    <t>60</t>
  </si>
  <si>
    <t>135</t>
  </si>
  <si>
    <t>35</t>
  </si>
  <si>
    <t>83</t>
  </si>
  <si>
    <t>111</t>
  </si>
  <si>
    <t>406-2015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</si>
</sst>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78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5" fillId="2" borderId="7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2" fontId="3" fillId="0" borderId="0" xfId="45" applyNumberFormat="1" applyFont="1" applyBorder="1" applyAlignment="1"/>
    <xf numFmtId="0" fontId="3" fillId="0" borderId="0" xfId="2" applyNumberFormat="1" applyFont="1" applyFill="1" applyBorder="1" applyAlignment="1" applyProtection="1">
      <alignment vertical="top"/>
    </xf>
    <xf numFmtId="0" fontId="0" fillId="0" borderId="8" xfId="0" applyBorder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0" borderId="4" xfId="2" applyFont="1" applyBorder="1" applyAlignment="1"/>
    <xf numFmtId="0" fontId="7" fillId="0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" xfId="193" applyFont="1" applyBorder="1" applyAlignment="1"/>
    <xf numFmtId="0" fontId="3" fillId="2" borderId="14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5" xfId="0" applyNumberFormat="1" applyFont="1" applyFill="1" applyBorder="1" applyAlignment="1" applyProtection="1">
      <protection locked="0"/>
    </xf>
    <xf numFmtId="0" fontId="5" fillId="2" borderId="16" xfId="0" applyFont="1" applyFill="1" applyBorder="1" applyAlignment="1">
      <alignment wrapText="1"/>
    </xf>
    <xf numFmtId="0" fontId="3" fillId="2" borderId="13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0" fillId="2" borderId="0" xfId="0" applyFill="1"/>
    <xf numFmtId="0" fontId="3" fillId="0" borderId="1" xfId="0" applyFont="1" applyBorder="1" applyAlignment="1"/>
    <xf numFmtId="0" fontId="3" fillId="0" borderId="14" xfId="0" applyFont="1" applyBorder="1" applyAlignment="1"/>
    <xf numFmtId="0" fontId="3" fillId="0" borderId="12" xfId="0" applyFont="1" applyBorder="1" applyAlignment="1"/>
    <xf numFmtId="0" fontId="3" fillId="0" borderId="15" xfId="0" applyFont="1" applyBorder="1" applyAlignment="1"/>
    <xf numFmtId="0" fontId="3" fillId="0" borderId="17" xfId="0" applyFont="1" applyBorder="1" applyAlignment="1"/>
    <xf numFmtId="0" fontId="3" fillId="0" borderId="13" xfId="0" applyNumberFormat="1" applyFont="1" applyFill="1" applyBorder="1" applyAlignment="1" applyProtection="1"/>
    <xf numFmtId="49" fontId="3" fillId="2" borderId="9" xfId="0" applyNumberFormat="1" applyFont="1" applyFill="1" applyBorder="1" applyAlignment="1" applyProtection="1">
      <protection locked="0"/>
    </xf>
    <xf numFmtId="0" fontId="3" fillId="0" borderId="13" xfId="0" applyFont="1" applyBorder="1" applyAlignment="1"/>
    <xf numFmtId="0" fontId="3" fillId="0" borderId="18" xfId="0" applyFont="1" applyBorder="1" applyAlignment="1"/>
    <xf numFmtId="0" fontId="3" fillId="2" borderId="19" xfId="0" applyFont="1" applyFill="1" applyBorder="1" applyAlignment="1" applyProtection="1">
      <protection locked="0"/>
    </xf>
    <xf numFmtId="0" fontId="3" fillId="0" borderId="19" xfId="0" applyNumberFormat="1" applyFont="1" applyFill="1" applyBorder="1" applyAlignment="1" applyProtection="1"/>
    <xf numFmtId="0" fontId="3" fillId="0" borderId="20" xfId="0" applyFont="1" applyBorder="1" applyAlignment="1"/>
    <xf numFmtId="0" fontId="3" fillId="2" borderId="14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14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5" xfId="0" applyNumberFormat="1" applyFont="1" applyFill="1" applyBorder="1" applyAlignment="1" applyProtection="1">
      <protection locked="0"/>
    </xf>
    <xf numFmtId="49" fontId="3" fillId="2" borderId="14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5" xfId="0" applyNumberFormat="1" applyFont="1" applyFill="1" applyBorder="1" applyAlignment="1" applyProtection="1">
      <protection locked="0"/>
    </xf>
    <xf numFmtId="0" fontId="5" fillId="2" borderId="21" xfId="0" applyFont="1" applyFill="1" applyBorder="1" applyAlignment="1">
      <alignment wrapText="1"/>
    </xf>
    <xf numFmtId="49" fontId="4" fillId="2" borderId="22" xfId="0" applyNumberFormat="1" applyFont="1" applyFill="1" applyBorder="1" applyAlignment="1" applyProtection="1">
      <alignment horizontal="center" vertical="top" wrapText="1"/>
    </xf>
    <xf numFmtId="49" fontId="4" fillId="2" borderId="8" xfId="0" applyNumberFormat="1" applyFont="1" applyFill="1" applyBorder="1" applyAlignment="1" applyProtection="1">
      <alignment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22" xfId="0" applyNumberFormat="1" applyFont="1" applyFill="1" applyBorder="1" applyAlignment="1" applyProtection="1">
      <alignment horizontal="left" vertical="top" wrapText="1"/>
    </xf>
    <xf numFmtId="0" fontId="4" fillId="2" borderId="8" xfId="0" applyNumberFormat="1" applyFont="1" applyFill="1" applyBorder="1" applyAlignment="1" applyProtection="1">
      <alignment horizontal="left" vertical="top" wrapText="1"/>
    </xf>
    <xf numFmtId="0" fontId="5" fillId="2" borderId="8" xfId="0" applyNumberFormat="1" applyFont="1" applyFill="1" applyBorder="1" applyAlignment="1" applyProtection="1">
      <alignment vertical="top" wrapText="1"/>
    </xf>
    <xf numFmtId="0" fontId="0" fillId="2" borderId="23" xfId="0" applyFill="1" applyBorder="1"/>
    <xf numFmtId="0" fontId="5" fillId="2" borderId="22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0" fillId="2" borderId="13" xfId="0" applyFill="1" applyBorder="1"/>
    <xf numFmtId="0" fontId="4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 applyProtection="1">
      <protection locked="0"/>
    </xf>
    <xf numFmtId="0" fontId="3" fillId="0" borderId="24" xfId="0" applyFont="1" applyBorder="1" applyAlignment="1"/>
    <xf numFmtId="0" fontId="8" fillId="0" borderId="14" xfId="0" applyFont="1" applyBorder="1"/>
    <xf numFmtId="49" fontId="8" fillId="0" borderId="14" xfId="0" applyNumberFormat="1" applyFont="1" applyBorder="1" applyAlignment="1">
      <alignment horizontal="right"/>
    </xf>
    <xf numFmtId="0" fontId="8" fillId="0" borderId="1" xfId="45" applyFont="1" applyBorder="1" applyAlignment="1"/>
    <xf numFmtId="0" fontId="8" fillId="0" borderId="23" xfId="45" applyFont="1" applyBorder="1" applyAlignment="1"/>
    <xf numFmtId="0" fontId="8" fillId="2" borderId="15" xfId="0" applyFont="1" applyFill="1" applyBorder="1" applyAlignment="1"/>
    <xf numFmtId="49" fontId="8" fillId="2" borderId="15" xfId="0" applyNumberFormat="1" applyFont="1" applyFill="1" applyBorder="1" applyAlignment="1" applyProtection="1">
      <protection locked="0"/>
    </xf>
    <xf numFmtId="2" fontId="8" fillId="2" borderId="15" xfId="0" applyNumberFormat="1" applyFont="1" applyFill="1" applyBorder="1" applyAlignment="1" applyProtection="1">
      <protection locked="0"/>
    </xf>
    <xf numFmtId="0" fontId="8" fillId="0" borderId="25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/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23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1" fontId="8" fillId="2" borderId="23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1" xfId="0" applyFont="1" applyFill="1" applyBorder="1" applyAlignment="1">
      <alignment wrapText="1"/>
    </xf>
    <xf numFmtId="0" fontId="8" fillId="2" borderId="12" xfId="0" applyFont="1" applyFill="1" applyBorder="1" applyAlignment="1" applyProtection="1">
      <alignment wrapText="1"/>
      <protection locked="0"/>
    </xf>
    <xf numFmtId="49" fontId="8" fillId="2" borderId="12" xfId="0" applyNumberFormat="1" applyFont="1" applyFill="1" applyBorder="1" applyAlignment="1" applyProtection="1">
      <protection locked="0"/>
    </xf>
    <xf numFmtId="2" fontId="8" fillId="2" borderId="12" xfId="0" applyNumberFormat="1" applyFont="1" applyFill="1" applyBorder="1" applyAlignment="1" applyProtection="1">
      <protection locked="0"/>
    </xf>
    <xf numFmtId="164" fontId="8" fillId="2" borderId="11" xfId="0" applyNumberFormat="1" applyFont="1" applyFill="1" applyBorder="1" applyAlignment="1" applyProtection="1">
      <protection locked="0"/>
    </xf>
    <xf numFmtId="164" fontId="8" fillId="2" borderId="12" xfId="0" applyNumberFormat="1" applyFont="1" applyFill="1" applyBorder="1" applyAlignment="1" applyProtection="1">
      <protection locked="0"/>
    </xf>
    <xf numFmtId="164" fontId="8" fillId="2" borderId="10" xfId="0" applyNumberFormat="1" applyFont="1" applyFill="1" applyBorder="1" applyAlignment="1" applyProtection="1">
      <protection locked="0"/>
    </xf>
    <xf numFmtId="0" fontId="8" fillId="2" borderId="14" xfId="0" applyFont="1" applyFill="1" applyBorder="1" applyAlignment="1" applyProtection="1">
      <protection locked="0"/>
    </xf>
    <xf numFmtId="49" fontId="8" fillId="2" borderId="14" xfId="0" applyNumberFormat="1" applyFont="1" applyFill="1" applyBorder="1" applyAlignment="1" applyProtection="1">
      <protection locked="0"/>
    </xf>
    <xf numFmtId="2" fontId="8" fillId="2" borderId="14" xfId="0" applyNumberFormat="1" applyFont="1" applyFill="1" applyBorder="1" applyAlignment="1" applyProtection="1">
      <protection locked="0"/>
    </xf>
    <xf numFmtId="1" fontId="8" fillId="2" borderId="22" xfId="0" applyNumberFormat="1" applyFont="1" applyFill="1" applyBorder="1" applyAlignment="1" applyProtection="1">
      <protection locked="0"/>
    </xf>
    <xf numFmtId="0" fontId="8" fillId="0" borderId="14" xfId="159" applyFont="1" applyBorder="1" applyAlignment="1"/>
    <xf numFmtId="0" fontId="8" fillId="2" borderId="12" xfId="0" applyFont="1" applyFill="1" applyBorder="1" applyAlignment="1" applyProtection="1">
      <protection locked="0"/>
    </xf>
    <xf numFmtId="1" fontId="8" fillId="2" borderId="11" xfId="0" applyNumberFormat="1" applyFont="1" applyFill="1" applyBorder="1" applyAlignment="1" applyProtection="1">
      <protection locked="0"/>
    </xf>
    <xf numFmtId="0" fontId="8" fillId="0" borderId="12" xfId="159" applyFont="1" applyBorder="1" applyAlignment="1"/>
    <xf numFmtId="0" fontId="8" fillId="0" borderId="10" xfId="159" applyFont="1" applyBorder="1" applyAlignment="1"/>
    <xf numFmtId="1" fontId="8" fillId="2" borderId="1" xfId="0" applyNumberFormat="1" applyFont="1" applyFill="1" applyBorder="1" applyAlignment="1" applyProtection="1">
      <protection locked="0"/>
    </xf>
    <xf numFmtId="0" fontId="8" fillId="0" borderId="15" xfId="0" applyFont="1" applyBorder="1" applyAlignment="1"/>
    <xf numFmtId="49" fontId="8" fillId="0" borderId="15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/>
    <xf numFmtId="49" fontId="8" fillId="0" borderId="14" xfId="0" applyNumberFormat="1" applyFont="1" applyFill="1" applyBorder="1" applyAlignment="1" applyProtection="1"/>
    <xf numFmtId="0" fontId="8" fillId="0" borderId="22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2" xfId="47" applyFont="1" applyBorder="1" applyAlignment="1"/>
    <xf numFmtId="49" fontId="8" fillId="0" borderId="12" xfId="47" applyNumberFormat="1" applyFont="1" applyBorder="1" applyAlignment="1"/>
    <xf numFmtId="0" fontId="8" fillId="0" borderId="11" xfId="123" applyFont="1" applyBorder="1" applyAlignment="1"/>
    <xf numFmtId="0" fontId="8" fillId="0" borderId="12" xfId="123" applyFont="1" applyBorder="1" applyAlignment="1"/>
    <xf numFmtId="0" fontId="8" fillId="0" borderId="10" xfId="123" applyFont="1" applyBorder="1" applyAlignment="1"/>
    <xf numFmtId="0" fontId="8" fillId="2" borderId="9" xfId="0" applyFont="1" applyFill="1" applyBorder="1" applyAlignment="1" applyProtection="1">
      <protection locked="0"/>
    </xf>
    <xf numFmtId="49" fontId="8" fillId="2" borderId="9" xfId="0" applyNumberFormat="1" applyFont="1" applyFill="1" applyBorder="1" applyAlignment="1" applyProtection="1">
      <protection locked="0"/>
    </xf>
    <xf numFmtId="2" fontId="8" fillId="2" borderId="9" xfId="0" applyNumberFormat="1" applyFont="1" applyFill="1" applyBorder="1" applyAlignment="1" applyProtection="1">
      <protection locked="0"/>
    </xf>
    <xf numFmtId="1" fontId="8" fillId="2" borderId="8" xfId="0" applyNumberFormat="1" applyFont="1" applyFill="1" applyBorder="1" applyAlignment="1" applyProtection="1">
      <protection locked="0"/>
    </xf>
    <xf numFmtId="0" fontId="8" fillId="0" borderId="15" xfId="159" applyFont="1" applyBorder="1" applyAlignment="1"/>
    <xf numFmtId="0" fontId="8" fillId="0" borderId="25" xfId="159" applyFont="1" applyBorder="1" applyAlignment="1"/>
    <xf numFmtId="0" fontId="8" fillId="0" borderId="24" xfId="0" applyFont="1" applyBorder="1" applyAlignment="1"/>
    <xf numFmtId="49" fontId="8" fillId="0" borderId="24" xfId="0" applyNumberFormat="1" applyFont="1" applyBorder="1" applyAlignment="1"/>
    <xf numFmtId="2" fontId="8" fillId="0" borderId="24" xfId="0" applyNumberFormat="1" applyFont="1" applyBorder="1" applyAlignment="1"/>
    <xf numFmtId="1" fontId="8" fillId="0" borderId="26" xfId="0" applyNumberFormat="1" applyFont="1" applyBorder="1" applyAlignment="1"/>
    <xf numFmtId="1" fontId="8" fillId="0" borderId="24" xfId="0" applyNumberFormat="1" applyFont="1" applyBorder="1" applyAlignment="1"/>
    <xf numFmtId="1" fontId="8" fillId="0" borderId="27" xfId="0" applyNumberFormat="1" applyFont="1" applyBorder="1" applyAlignment="1"/>
    <xf numFmtId="0" fontId="8" fillId="0" borderId="12" xfId="0" applyFont="1" applyBorder="1" applyAlignment="1"/>
    <xf numFmtId="49" fontId="8" fillId="0" borderId="12" xfId="0" applyNumberFormat="1" applyFont="1" applyBorder="1" applyAlignment="1"/>
    <xf numFmtId="2" fontId="8" fillId="0" borderId="12" xfId="0" applyNumberFormat="1" applyFont="1" applyBorder="1" applyAlignment="1"/>
    <xf numFmtId="1" fontId="8" fillId="0" borderId="11" xfId="0" applyNumberFormat="1" applyFont="1" applyBorder="1" applyAlignment="1"/>
    <xf numFmtId="1" fontId="8" fillId="0" borderId="12" xfId="0" applyNumberFormat="1" applyFont="1" applyBorder="1" applyAlignment="1"/>
    <xf numFmtId="1" fontId="8" fillId="0" borderId="10" xfId="0" applyNumberFormat="1" applyFont="1" applyBorder="1" applyAlignment="1"/>
    <xf numFmtId="1" fontId="8" fillId="2" borderId="10" xfId="0" applyNumberFormat="1" applyFont="1" applyFill="1" applyBorder="1" applyAlignment="1" applyProtection="1">
      <protection locked="0"/>
    </xf>
    <xf numFmtId="49" fontId="8" fillId="0" borderId="12" xfId="123" applyNumberFormat="1" applyFont="1" applyBorder="1" applyAlignment="1"/>
    <xf numFmtId="0" fontId="8" fillId="0" borderId="2" xfId="123" applyFont="1" applyBorder="1" applyAlignment="1"/>
    <xf numFmtId="0" fontId="8" fillId="0" borderId="3" xfId="123" applyFont="1" applyBorder="1" applyAlignment="1"/>
    <xf numFmtId="0" fontId="8" fillId="0" borderId="28" xfId="0" applyFont="1" applyBorder="1" applyAlignment="1"/>
    <xf numFmtId="49" fontId="8" fillId="0" borderId="28" xfId="0" applyNumberFormat="1" applyFont="1" applyBorder="1" applyAlignment="1"/>
    <xf numFmtId="2" fontId="8" fillId="0" borderId="28" xfId="0" applyNumberFormat="1" applyFont="1" applyBorder="1" applyAlignment="1"/>
    <xf numFmtId="0" fontId="8" fillId="0" borderId="29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14" xfId="0" applyFont="1" applyBorder="1" applyAlignment="1"/>
    <xf numFmtId="0" fontId="8" fillId="0" borderId="11" xfId="0" applyFont="1" applyBorder="1" applyAlignment="1"/>
    <xf numFmtId="0" fontId="8" fillId="0" borderId="10" xfId="0" applyFont="1" applyBorder="1" applyAlignment="1"/>
    <xf numFmtId="49" fontId="8" fillId="0" borderId="1" xfId="0" applyNumberFormat="1" applyFont="1" applyBorder="1" applyAlignment="1"/>
    <xf numFmtId="0" fontId="8" fillId="0" borderId="23" xfId="0" applyFont="1" applyBorder="1" applyAlignment="1"/>
    <xf numFmtId="49" fontId="8" fillId="0" borderId="14" xfId="0" applyNumberFormat="1" applyFont="1" applyBorder="1" applyAlignment="1"/>
    <xf numFmtId="0" fontId="8" fillId="0" borderId="22" xfId="0" applyFont="1" applyBorder="1" applyAlignment="1"/>
    <xf numFmtId="49" fontId="8" fillId="0" borderId="9" xfId="0" applyNumberFormat="1" applyFont="1" applyBorder="1" applyAlignment="1"/>
    <xf numFmtId="0" fontId="8" fillId="0" borderId="9" xfId="0" applyFont="1" applyBorder="1" applyAlignment="1"/>
    <xf numFmtId="0" fontId="8" fillId="0" borderId="15" xfId="169" applyFont="1" applyBorder="1" applyAlignment="1"/>
    <xf numFmtId="49" fontId="8" fillId="0" borderId="15" xfId="169" applyNumberFormat="1" applyFont="1" applyBorder="1" applyAlignment="1"/>
    <xf numFmtId="14" fontId="5" fillId="2" borderId="1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4" fillId="2" borderId="22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25" xfId="0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0"/>
  <sheetViews>
    <sheetView tabSelected="1" workbookViewId="0">
      <selection activeCell="D91" sqref="D91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12" x14ac:dyDescent="0.2">
      <c r="A1" s="3"/>
      <c r="B1" s="3"/>
      <c r="C1" s="3"/>
      <c r="D1" s="9"/>
      <c r="E1" s="3"/>
      <c r="F1" s="3"/>
      <c r="G1" s="4"/>
      <c r="H1" s="4"/>
      <c r="I1" s="5"/>
      <c r="J1" s="5"/>
      <c r="K1" s="5"/>
    </row>
    <row r="2" spans="1:12" ht="15.75" x14ac:dyDescent="0.25">
      <c r="A2" s="5" t="s">
        <v>8</v>
      </c>
      <c r="B2" s="163"/>
      <c r="C2" s="164"/>
      <c r="D2" s="10" t="s">
        <v>9</v>
      </c>
      <c r="E2" s="6"/>
      <c r="F2" s="5"/>
      <c r="G2" s="5"/>
      <c r="H2" s="5" t="s">
        <v>10</v>
      </c>
      <c r="I2" s="162">
        <v>44457</v>
      </c>
      <c r="J2" s="5"/>
      <c r="K2" s="5"/>
    </row>
    <row r="3" spans="1:12" ht="13.5" thickBot="1" x14ac:dyDescent="0.25">
      <c r="A3" s="5"/>
      <c r="B3" s="5"/>
      <c r="C3" s="5"/>
      <c r="D3" s="10"/>
      <c r="E3" s="5"/>
      <c r="F3" s="5"/>
      <c r="G3" s="5"/>
      <c r="H3" s="5"/>
      <c r="I3" s="5"/>
      <c r="J3" s="5"/>
      <c r="K3" s="5"/>
    </row>
    <row r="4" spans="1:12" ht="15.75" thickBot="1" x14ac:dyDescent="0.3">
      <c r="A4" s="27" t="s">
        <v>11</v>
      </c>
      <c r="B4" s="26" t="s">
        <v>12</v>
      </c>
      <c r="C4" s="26" t="s">
        <v>13</v>
      </c>
      <c r="D4" s="25" t="s">
        <v>14</v>
      </c>
      <c r="E4" s="26" t="s">
        <v>15</v>
      </c>
      <c r="F4" s="24" t="s">
        <v>16</v>
      </c>
      <c r="G4" s="26" t="s">
        <v>17</v>
      </c>
      <c r="H4" s="26" t="s">
        <v>18</v>
      </c>
      <c r="I4" s="23" t="s">
        <v>19</v>
      </c>
      <c r="J4" s="5"/>
      <c r="K4" s="5"/>
    </row>
    <row r="5" spans="1:12" ht="15.75" x14ac:dyDescent="0.25">
      <c r="A5" s="32" t="s">
        <v>55</v>
      </c>
      <c r="B5" s="31" t="s">
        <v>42</v>
      </c>
      <c r="C5" s="80" t="s">
        <v>5</v>
      </c>
      <c r="D5" s="81" t="s">
        <v>23</v>
      </c>
      <c r="E5" s="82">
        <v>0.71</v>
      </c>
      <c r="F5" s="83">
        <v>0.28000000000000003</v>
      </c>
      <c r="G5" s="84">
        <v>0.05</v>
      </c>
      <c r="H5" s="84">
        <v>0.95</v>
      </c>
      <c r="I5" s="84">
        <v>5.5</v>
      </c>
      <c r="J5" s="7"/>
      <c r="K5" s="7"/>
    </row>
    <row r="6" spans="1:12" ht="15.75" x14ac:dyDescent="0.25">
      <c r="A6" s="32"/>
      <c r="B6" s="30" t="s">
        <v>37</v>
      </c>
      <c r="C6" s="85" t="s">
        <v>38</v>
      </c>
      <c r="D6" s="86" t="s">
        <v>40</v>
      </c>
      <c r="E6" s="87">
        <v>13.59</v>
      </c>
      <c r="F6" s="88">
        <v>138.47999999999999</v>
      </c>
      <c r="G6" s="89">
        <v>0.08</v>
      </c>
      <c r="H6" s="89">
        <v>11.25</v>
      </c>
      <c r="I6" s="89">
        <v>1.1100000000000001</v>
      </c>
      <c r="J6" s="17"/>
      <c r="K6" s="7"/>
    </row>
    <row r="7" spans="1:12" ht="15.75" x14ac:dyDescent="0.25">
      <c r="A7" s="32"/>
      <c r="B7" s="30" t="s">
        <v>41</v>
      </c>
      <c r="C7" s="90" t="s">
        <v>39</v>
      </c>
      <c r="D7" s="86" t="s">
        <v>24</v>
      </c>
      <c r="E7" s="87">
        <v>9.18</v>
      </c>
      <c r="F7" s="88">
        <v>100.6</v>
      </c>
      <c r="G7" s="87">
        <v>3.17</v>
      </c>
      <c r="H7" s="87">
        <v>2.68</v>
      </c>
      <c r="I7" s="87">
        <v>15.95</v>
      </c>
      <c r="J7" s="7"/>
      <c r="K7" s="7"/>
    </row>
    <row r="8" spans="1:12" ht="15.75" x14ac:dyDescent="0.25">
      <c r="A8" s="32"/>
      <c r="B8" s="29"/>
      <c r="C8" s="90" t="s">
        <v>6</v>
      </c>
      <c r="D8" s="86" t="s">
        <v>23</v>
      </c>
      <c r="E8" s="87">
        <v>0.81</v>
      </c>
      <c r="F8" s="91">
        <v>46</v>
      </c>
      <c r="G8" s="92">
        <v>1.7</v>
      </c>
      <c r="H8" s="92">
        <v>0.3</v>
      </c>
      <c r="I8" s="92">
        <v>9</v>
      </c>
      <c r="J8" s="7"/>
      <c r="K8" s="7"/>
    </row>
    <row r="9" spans="1:12" ht="15.75" x14ac:dyDescent="0.25">
      <c r="A9" s="32"/>
      <c r="B9" s="56"/>
      <c r="C9" s="93" t="s">
        <v>4</v>
      </c>
      <c r="D9" s="86" t="s">
        <v>61</v>
      </c>
      <c r="E9" s="87">
        <v>18.71</v>
      </c>
      <c r="F9" s="91">
        <v>64.5</v>
      </c>
      <c r="G9" s="92">
        <v>1.35</v>
      </c>
      <c r="H9" s="92">
        <v>0.3</v>
      </c>
      <c r="I9" s="92">
        <v>12.15</v>
      </c>
      <c r="J9" s="7"/>
      <c r="K9" s="7"/>
    </row>
    <row r="10" spans="1:12" ht="16.5" thickBot="1" x14ac:dyDescent="0.3">
      <c r="A10" s="32"/>
      <c r="B10" s="29"/>
      <c r="C10" s="76"/>
      <c r="D10" s="77"/>
      <c r="E10" s="76"/>
      <c r="F10" s="76"/>
      <c r="G10" s="76"/>
      <c r="H10" s="76"/>
      <c r="I10" s="76"/>
      <c r="J10" s="7"/>
      <c r="K10" s="7"/>
    </row>
    <row r="11" spans="1:12" s="1" customFormat="1" ht="16.5" thickBot="1" x14ac:dyDescent="0.3">
      <c r="A11" s="32"/>
      <c r="B11" s="33"/>
      <c r="C11" s="94"/>
      <c r="D11" s="95"/>
      <c r="E11" s="96">
        <f>SUM(E5:E9)</f>
        <v>43</v>
      </c>
      <c r="F11" s="97">
        <f>SUM(F5:F9)</f>
        <v>349.86</v>
      </c>
      <c r="G11" s="98">
        <f>SUM(G5:G9)</f>
        <v>6.35</v>
      </c>
      <c r="H11" s="98">
        <f>SUM(H5:H9)</f>
        <v>15.48</v>
      </c>
      <c r="I11" s="99">
        <f>SUM(I5:I9)</f>
        <v>43.71</v>
      </c>
      <c r="J11" s="12"/>
      <c r="K11" s="12"/>
      <c r="L11" s="14"/>
    </row>
    <row r="12" spans="1:12" s="1" customFormat="1" ht="15.75" x14ac:dyDescent="0.25">
      <c r="A12" s="32" t="s">
        <v>21</v>
      </c>
      <c r="B12" s="60" t="s">
        <v>42</v>
      </c>
      <c r="C12" s="80" t="s">
        <v>5</v>
      </c>
      <c r="D12" s="81" t="s">
        <v>23</v>
      </c>
      <c r="E12" s="82">
        <v>0.71</v>
      </c>
      <c r="F12" s="83">
        <v>0.28000000000000003</v>
      </c>
      <c r="G12" s="84">
        <v>0.05</v>
      </c>
      <c r="H12" s="84">
        <v>0.95</v>
      </c>
      <c r="I12" s="84">
        <v>5.5</v>
      </c>
      <c r="J12" s="12"/>
      <c r="K12" s="12"/>
    </row>
    <row r="13" spans="1:12" s="1" customFormat="1" ht="15.75" x14ac:dyDescent="0.25">
      <c r="A13" s="32"/>
      <c r="B13" s="51" t="s">
        <v>37</v>
      </c>
      <c r="C13" s="85" t="s">
        <v>38</v>
      </c>
      <c r="D13" s="86" t="s">
        <v>40</v>
      </c>
      <c r="E13" s="87">
        <v>13.59</v>
      </c>
      <c r="F13" s="88">
        <v>138.47999999999999</v>
      </c>
      <c r="G13" s="89">
        <v>0.08</v>
      </c>
      <c r="H13" s="89">
        <v>11.25</v>
      </c>
      <c r="I13" s="89">
        <v>1.1100000000000001</v>
      </c>
      <c r="J13" s="12"/>
      <c r="K13" s="12"/>
    </row>
    <row r="14" spans="1:12" s="1" customFormat="1" ht="15.75" x14ac:dyDescent="0.25">
      <c r="A14" s="32"/>
      <c r="B14" s="51" t="s">
        <v>41</v>
      </c>
      <c r="C14" s="90" t="s">
        <v>39</v>
      </c>
      <c r="D14" s="86" t="s">
        <v>24</v>
      </c>
      <c r="E14" s="87">
        <v>9.18</v>
      </c>
      <c r="F14" s="88">
        <v>100.6</v>
      </c>
      <c r="G14" s="87">
        <v>3.17</v>
      </c>
      <c r="H14" s="87">
        <v>2.68</v>
      </c>
      <c r="I14" s="87">
        <v>15.95</v>
      </c>
      <c r="J14" s="12"/>
      <c r="K14" s="12"/>
    </row>
    <row r="15" spans="1:12" s="1" customFormat="1" ht="15.75" x14ac:dyDescent="0.25">
      <c r="A15" s="32"/>
      <c r="B15" s="50"/>
      <c r="C15" s="90" t="s">
        <v>6</v>
      </c>
      <c r="D15" s="86" t="s">
        <v>23</v>
      </c>
      <c r="E15" s="87">
        <v>0.81</v>
      </c>
      <c r="F15" s="91">
        <v>46</v>
      </c>
      <c r="G15" s="92">
        <v>1.7</v>
      </c>
      <c r="H15" s="92">
        <v>0.3</v>
      </c>
      <c r="I15" s="92">
        <v>9</v>
      </c>
      <c r="J15" s="12"/>
      <c r="K15" s="12"/>
    </row>
    <row r="16" spans="1:12" s="1" customFormat="1" ht="16.5" thickBot="1" x14ac:dyDescent="0.3">
      <c r="A16" s="32"/>
      <c r="B16" s="29"/>
      <c r="C16" s="100" t="s">
        <v>56</v>
      </c>
      <c r="D16" s="101" t="s">
        <v>62</v>
      </c>
      <c r="E16" s="102">
        <v>2.71</v>
      </c>
      <c r="F16" s="103">
        <v>90</v>
      </c>
      <c r="G16" s="104">
        <v>1.6</v>
      </c>
      <c r="H16" s="104">
        <v>3.4</v>
      </c>
      <c r="I16" s="104">
        <v>13.4</v>
      </c>
      <c r="J16" s="12"/>
      <c r="K16" s="12"/>
    </row>
    <row r="17" spans="1:11" ht="16.5" thickBot="1" x14ac:dyDescent="0.3">
      <c r="A17" s="32"/>
      <c r="B17" s="33"/>
      <c r="C17" s="105"/>
      <c r="D17" s="95"/>
      <c r="E17" s="96">
        <f>SUM(E12:E16)</f>
        <v>27</v>
      </c>
      <c r="F17" s="106"/>
      <c r="G17" s="107"/>
      <c r="H17" s="107"/>
      <c r="I17" s="108"/>
      <c r="J17" s="7"/>
      <c r="K17" s="7"/>
    </row>
    <row r="18" spans="1:11" ht="31.5" x14ac:dyDescent="0.25">
      <c r="A18" s="61" t="s">
        <v>22</v>
      </c>
      <c r="B18" s="58" t="s">
        <v>48</v>
      </c>
      <c r="C18" s="93" t="s">
        <v>0</v>
      </c>
      <c r="D18" s="81" t="s">
        <v>63</v>
      </c>
      <c r="E18" s="82">
        <v>5.55</v>
      </c>
      <c r="F18" s="109">
        <v>163.6</v>
      </c>
      <c r="G18" s="92">
        <v>4.2</v>
      </c>
      <c r="H18" s="92">
        <v>6</v>
      </c>
      <c r="I18" s="92">
        <v>14.4</v>
      </c>
      <c r="J18" s="7"/>
      <c r="K18" s="7"/>
    </row>
    <row r="19" spans="1:11" ht="15.75" x14ac:dyDescent="0.25">
      <c r="A19" s="32"/>
      <c r="B19" s="54" t="s">
        <v>20</v>
      </c>
      <c r="C19" s="85" t="s">
        <v>1</v>
      </c>
      <c r="D19" s="86" t="s">
        <v>7</v>
      </c>
      <c r="E19" s="87">
        <v>1.45</v>
      </c>
      <c r="F19" s="88">
        <v>60</v>
      </c>
      <c r="G19" s="89">
        <v>7.0000000000000007E-2</v>
      </c>
      <c r="H19" s="89">
        <v>0.02</v>
      </c>
      <c r="I19" s="89">
        <v>15</v>
      </c>
      <c r="J19" s="7"/>
      <c r="K19" s="7"/>
    </row>
    <row r="20" spans="1:11" ht="15.75" x14ac:dyDescent="0.25">
      <c r="A20" s="32"/>
      <c r="B20" s="30"/>
      <c r="C20" s="85"/>
      <c r="D20" s="86"/>
      <c r="E20" s="87"/>
      <c r="F20" s="88"/>
      <c r="G20" s="89"/>
      <c r="H20" s="89"/>
      <c r="I20" s="89"/>
      <c r="J20" s="7"/>
      <c r="K20" s="7"/>
    </row>
    <row r="21" spans="1:11" ht="16.5" thickBot="1" x14ac:dyDescent="0.3">
      <c r="A21" s="32"/>
      <c r="B21" s="29"/>
      <c r="C21" s="100"/>
      <c r="D21" s="101"/>
      <c r="E21" s="102"/>
      <c r="F21" s="103"/>
      <c r="G21" s="104"/>
      <c r="H21" s="104"/>
      <c r="I21" s="104"/>
      <c r="J21" s="7"/>
      <c r="K21" s="7"/>
    </row>
    <row r="22" spans="1:11" s="1" customFormat="1" ht="16.5" thickBot="1" x14ac:dyDescent="0.3">
      <c r="A22" s="13"/>
      <c r="B22" s="33"/>
      <c r="C22" s="94"/>
      <c r="D22" s="95"/>
      <c r="E22" s="96">
        <f>SUM(E18:E21)</f>
        <v>7</v>
      </c>
      <c r="F22" s="97">
        <f>SUM(F18:F21)</f>
        <v>223.6</v>
      </c>
      <c r="G22" s="98">
        <f>SUM(G18:G21)</f>
        <v>4.2700000000000005</v>
      </c>
      <c r="H22" s="98">
        <f>SUM(H18:H21)</f>
        <v>6.02</v>
      </c>
      <c r="I22" s="99">
        <f>SUM(I18:I21)</f>
        <v>29.4</v>
      </c>
      <c r="J22" s="8"/>
      <c r="K22" s="8"/>
    </row>
    <row r="23" spans="1:11" ht="27" customHeight="1" x14ac:dyDescent="0.2">
      <c r="A23" s="62" t="s">
        <v>27</v>
      </c>
      <c r="B23" s="41" t="s">
        <v>45</v>
      </c>
      <c r="C23" s="110" t="s">
        <v>57</v>
      </c>
      <c r="D23" s="111" t="s">
        <v>36</v>
      </c>
      <c r="E23" s="110">
        <v>8.91</v>
      </c>
      <c r="F23" s="83">
        <v>103.75</v>
      </c>
      <c r="G23" s="110">
        <v>1.8</v>
      </c>
      <c r="H23" s="110">
        <v>4.92</v>
      </c>
      <c r="I23" s="110">
        <v>10.93</v>
      </c>
      <c r="J23" s="22"/>
      <c r="K23" s="2"/>
    </row>
    <row r="24" spans="1:11" ht="12.75" customHeight="1" x14ac:dyDescent="0.2">
      <c r="A24" s="63"/>
      <c r="B24" s="34" t="s">
        <v>43</v>
      </c>
      <c r="C24" s="112" t="s">
        <v>58</v>
      </c>
      <c r="D24" s="113" t="s">
        <v>65</v>
      </c>
      <c r="E24" s="112">
        <v>26.59</v>
      </c>
      <c r="F24" s="83">
        <v>273.7</v>
      </c>
      <c r="G24" s="84">
        <v>13</v>
      </c>
      <c r="H24" s="84">
        <v>18.87</v>
      </c>
      <c r="I24" s="84">
        <v>13</v>
      </c>
      <c r="J24" s="2"/>
      <c r="K24" s="2"/>
    </row>
    <row r="25" spans="1:11" ht="12.75" customHeight="1" x14ac:dyDescent="0.2">
      <c r="A25" s="63"/>
      <c r="B25" s="34" t="s">
        <v>47</v>
      </c>
      <c r="C25" s="112" t="s">
        <v>46</v>
      </c>
      <c r="D25" s="113" t="s">
        <v>24</v>
      </c>
      <c r="E25" s="87">
        <v>7.4</v>
      </c>
      <c r="F25" s="88">
        <v>111</v>
      </c>
      <c r="G25" s="89">
        <v>0.7</v>
      </c>
      <c r="H25" s="89"/>
      <c r="I25" s="89">
        <v>27</v>
      </c>
      <c r="J25" s="2"/>
      <c r="K25" s="7"/>
    </row>
    <row r="26" spans="1:11" ht="12.75" customHeight="1" x14ac:dyDescent="0.2">
      <c r="A26" s="63"/>
      <c r="B26" s="31"/>
      <c r="C26" s="114" t="s">
        <v>2</v>
      </c>
      <c r="D26" s="115" t="s">
        <v>23</v>
      </c>
      <c r="E26" s="114">
        <v>1.31</v>
      </c>
      <c r="F26" s="116">
        <v>56</v>
      </c>
      <c r="G26" s="117">
        <v>1.6</v>
      </c>
      <c r="H26" s="117">
        <v>0.6</v>
      </c>
      <c r="I26" s="117">
        <v>10.8</v>
      </c>
      <c r="J26" s="2"/>
      <c r="K26" s="7"/>
    </row>
    <row r="27" spans="1:11" ht="12.75" customHeight="1" x14ac:dyDescent="0.2">
      <c r="A27" s="63"/>
      <c r="B27" s="44"/>
      <c r="C27" s="90" t="s">
        <v>6</v>
      </c>
      <c r="D27" s="86" t="s">
        <v>23</v>
      </c>
      <c r="E27" s="87">
        <v>0.81</v>
      </c>
      <c r="F27" s="91">
        <v>46</v>
      </c>
      <c r="G27" s="92">
        <v>1.7</v>
      </c>
      <c r="H27" s="92">
        <v>0.3</v>
      </c>
      <c r="I27" s="92">
        <v>9</v>
      </c>
      <c r="J27" s="2"/>
      <c r="K27" s="7"/>
    </row>
    <row r="28" spans="1:11" ht="12.75" customHeight="1" x14ac:dyDescent="0.2">
      <c r="A28" s="63"/>
      <c r="B28" s="44" t="s">
        <v>45</v>
      </c>
      <c r="C28" s="90" t="s">
        <v>44</v>
      </c>
      <c r="D28" s="86" t="s">
        <v>54</v>
      </c>
      <c r="E28" s="87">
        <v>6.43</v>
      </c>
      <c r="F28" s="91">
        <v>202.7</v>
      </c>
      <c r="G28" s="92">
        <v>3.7</v>
      </c>
      <c r="H28" s="92">
        <v>4.9000000000000004</v>
      </c>
      <c r="I28" s="92">
        <v>35.9</v>
      </c>
      <c r="J28" s="2"/>
      <c r="K28" s="7"/>
    </row>
    <row r="29" spans="1:11" ht="12.75" customHeight="1" thickBot="1" x14ac:dyDescent="0.25">
      <c r="A29" s="63"/>
      <c r="B29" s="44"/>
      <c r="C29" s="90" t="s">
        <v>53</v>
      </c>
      <c r="D29" s="86" t="s">
        <v>64</v>
      </c>
      <c r="E29" s="87">
        <v>4.8</v>
      </c>
      <c r="F29" s="91">
        <v>122.5</v>
      </c>
      <c r="G29" s="92">
        <v>1.75</v>
      </c>
      <c r="H29" s="92">
        <v>2.1</v>
      </c>
      <c r="I29" s="92">
        <v>24.15</v>
      </c>
      <c r="J29" s="2"/>
      <c r="K29" s="2"/>
    </row>
    <row r="30" spans="1:11" s="1" customFormat="1" ht="13.5" customHeight="1" thickBot="1" x14ac:dyDescent="0.25">
      <c r="A30" s="63"/>
      <c r="B30" s="45"/>
      <c r="C30" s="118"/>
      <c r="D30" s="119"/>
      <c r="E30" s="96">
        <f>E23+E24+E25+E26+E27+E28+E29</f>
        <v>56.25</v>
      </c>
      <c r="F30" s="120"/>
      <c r="G30" s="121"/>
      <c r="H30" s="121"/>
      <c r="I30" s="122"/>
    </row>
    <row r="31" spans="1:11" ht="38.25" customHeight="1" x14ac:dyDescent="0.2">
      <c r="A31" s="64" t="s">
        <v>26</v>
      </c>
      <c r="B31" s="31" t="s">
        <v>48</v>
      </c>
      <c r="C31" s="93" t="s">
        <v>0</v>
      </c>
      <c r="D31" s="86" t="s">
        <v>66</v>
      </c>
      <c r="E31" s="87">
        <v>10.8</v>
      </c>
      <c r="F31" s="109">
        <v>163.6</v>
      </c>
      <c r="G31" s="92">
        <v>4.2</v>
      </c>
      <c r="H31" s="92">
        <v>6</v>
      </c>
      <c r="I31" s="92">
        <v>14.4</v>
      </c>
      <c r="J31" s="2"/>
      <c r="K31" s="7"/>
    </row>
    <row r="32" spans="1:11" ht="15" x14ac:dyDescent="0.2">
      <c r="A32" s="65"/>
      <c r="B32" s="54" t="s">
        <v>20</v>
      </c>
      <c r="C32" s="85" t="s">
        <v>1</v>
      </c>
      <c r="D32" s="86" t="s">
        <v>7</v>
      </c>
      <c r="E32" s="87">
        <v>1.45</v>
      </c>
      <c r="F32" s="88">
        <v>60</v>
      </c>
      <c r="G32" s="89">
        <v>7.0000000000000007E-2</v>
      </c>
      <c r="H32" s="89">
        <v>0.02</v>
      </c>
      <c r="I32" s="89">
        <v>15</v>
      </c>
      <c r="J32" s="2"/>
      <c r="K32" s="7"/>
    </row>
    <row r="33" spans="1:19" ht="15" x14ac:dyDescent="0.2">
      <c r="A33" s="65"/>
      <c r="B33" s="30"/>
      <c r="C33" s="90" t="s">
        <v>4</v>
      </c>
      <c r="D33" s="81" t="s">
        <v>54</v>
      </c>
      <c r="E33" s="82">
        <v>19.5</v>
      </c>
      <c r="F33" s="91">
        <v>64.5</v>
      </c>
      <c r="G33" s="92">
        <v>1.35</v>
      </c>
      <c r="H33" s="92">
        <v>0.3</v>
      </c>
      <c r="I33" s="92">
        <v>12.15</v>
      </c>
      <c r="J33" s="2"/>
      <c r="K33" s="7"/>
    </row>
    <row r="34" spans="1:19" ht="15" x14ac:dyDescent="0.2">
      <c r="A34" s="73"/>
      <c r="B34" s="57"/>
      <c r="C34" s="123"/>
      <c r="D34" s="124"/>
      <c r="E34" s="125"/>
      <c r="F34" s="126"/>
      <c r="G34" s="127"/>
      <c r="H34" s="127"/>
      <c r="I34" s="128"/>
      <c r="J34" s="2"/>
      <c r="K34" s="7"/>
    </row>
    <row r="35" spans="1:19" ht="15.75" thickBot="1" x14ac:dyDescent="0.25">
      <c r="A35" s="73"/>
      <c r="B35" s="74"/>
      <c r="C35" s="123"/>
      <c r="D35" s="124"/>
      <c r="E35" s="125"/>
      <c r="F35" s="126"/>
      <c r="G35" s="127"/>
      <c r="H35" s="127"/>
      <c r="I35" s="128"/>
      <c r="J35" s="2"/>
      <c r="K35" s="7"/>
    </row>
    <row r="36" spans="1:19" ht="13.5" customHeight="1" thickBot="1" x14ac:dyDescent="0.25">
      <c r="A36" s="65"/>
      <c r="B36" s="75"/>
      <c r="C36" s="129"/>
      <c r="D36" s="130"/>
      <c r="E36" s="131">
        <f>E31+E32+E33</f>
        <v>31.75</v>
      </c>
      <c r="F36" s="132">
        <f>SUM(F31:F33)</f>
        <v>288.10000000000002</v>
      </c>
      <c r="G36" s="133">
        <f>SUM(G31:G33)</f>
        <v>5.620000000000001</v>
      </c>
      <c r="H36" s="133">
        <f>SUM(H31:H33)</f>
        <v>6.3199999999999994</v>
      </c>
      <c r="I36" s="134">
        <f>SUM(I31:I33)</f>
        <v>41.55</v>
      </c>
      <c r="J36" s="2"/>
      <c r="K36" s="7"/>
      <c r="N36" s="2"/>
      <c r="O36" s="2"/>
      <c r="P36" s="2"/>
      <c r="Q36" s="2"/>
      <c r="R36" s="2"/>
      <c r="S36" s="2"/>
    </row>
    <row r="37" spans="1:19" ht="13.5" customHeight="1" thickBot="1" x14ac:dyDescent="0.25">
      <c r="A37" s="73"/>
      <c r="B37" s="45"/>
      <c r="C37" s="135"/>
      <c r="D37" s="136"/>
      <c r="E37" s="137">
        <f>E30+E36</f>
        <v>88</v>
      </c>
      <c r="F37" s="138"/>
      <c r="G37" s="139"/>
      <c r="H37" s="139"/>
      <c r="I37" s="140"/>
      <c r="J37" s="2"/>
      <c r="K37" s="7"/>
      <c r="N37" s="2"/>
      <c r="O37" s="2"/>
      <c r="P37" s="2"/>
      <c r="Q37" s="2"/>
      <c r="R37" s="2"/>
      <c r="S37" s="2"/>
    </row>
    <row r="38" spans="1:19" ht="34.5" customHeight="1" x14ac:dyDescent="0.2">
      <c r="A38" s="66" t="s">
        <v>28</v>
      </c>
      <c r="B38" s="60" t="s">
        <v>42</v>
      </c>
      <c r="C38" s="80" t="s">
        <v>5</v>
      </c>
      <c r="D38" s="81" t="s">
        <v>23</v>
      </c>
      <c r="E38" s="82">
        <v>0.71</v>
      </c>
      <c r="F38" s="83">
        <v>0.28000000000000003</v>
      </c>
      <c r="G38" s="84">
        <v>0.05</v>
      </c>
      <c r="H38" s="84">
        <v>0.95</v>
      </c>
      <c r="I38" s="84">
        <v>5.5</v>
      </c>
      <c r="J38" s="2"/>
      <c r="K38" s="2"/>
      <c r="N38" s="2"/>
      <c r="O38" s="2"/>
      <c r="P38" s="2"/>
      <c r="Q38" s="2"/>
      <c r="R38" s="2"/>
      <c r="S38" s="2"/>
    </row>
    <row r="39" spans="1:19" ht="34.5" customHeight="1" x14ac:dyDescent="0.2">
      <c r="A39" s="67"/>
      <c r="B39" s="59" t="s">
        <v>37</v>
      </c>
      <c r="C39" s="85" t="s">
        <v>38</v>
      </c>
      <c r="D39" s="86" t="s">
        <v>67</v>
      </c>
      <c r="E39" s="87">
        <v>16.53</v>
      </c>
      <c r="F39" s="88">
        <v>138.47999999999999</v>
      </c>
      <c r="G39" s="89">
        <v>0.08</v>
      </c>
      <c r="H39" s="89">
        <v>11.25</v>
      </c>
      <c r="I39" s="89">
        <v>1.1100000000000001</v>
      </c>
      <c r="J39" s="2"/>
      <c r="K39" s="2"/>
      <c r="N39" s="2"/>
      <c r="O39" s="2"/>
      <c r="P39" s="2"/>
      <c r="Q39" s="2"/>
      <c r="R39" s="2"/>
      <c r="S39" s="2"/>
    </row>
    <row r="40" spans="1:19" ht="34.5" customHeight="1" x14ac:dyDescent="0.2">
      <c r="A40" s="67"/>
      <c r="B40" s="59" t="s">
        <v>20</v>
      </c>
      <c r="C40" s="85" t="s">
        <v>1</v>
      </c>
      <c r="D40" s="86" t="s">
        <v>7</v>
      </c>
      <c r="E40" s="87">
        <v>1.45</v>
      </c>
      <c r="F40" s="88">
        <v>60</v>
      </c>
      <c r="G40" s="89">
        <v>7.0000000000000007E-2</v>
      </c>
      <c r="H40" s="89">
        <v>0.02</v>
      </c>
      <c r="I40" s="89">
        <v>15</v>
      </c>
      <c r="J40" s="2"/>
      <c r="K40" s="2"/>
      <c r="N40" s="2"/>
      <c r="O40" s="2"/>
      <c r="P40" s="2"/>
      <c r="Q40" s="2"/>
      <c r="R40" s="2"/>
      <c r="S40" s="2"/>
    </row>
    <row r="41" spans="1:19" ht="12.75" customHeight="1" thickBot="1" x14ac:dyDescent="0.25">
      <c r="A41" s="68"/>
      <c r="B41" s="53"/>
      <c r="C41" s="100" t="s">
        <v>6</v>
      </c>
      <c r="D41" s="101" t="s">
        <v>23</v>
      </c>
      <c r="E41" s="102">
        <v>0.81</v>
      </c>
      <c r="F41" s="103">
        <v>46</v>
      </c>
      <c r="G41" s="104">
        <v>1.7</v>
      </c>
      <c r="H41" s="104">
        <v>0.3</v>
      </c>
      <c r="I41" s="104">
        <v>9</v>
      </c>
      <c r="J41" s="2"/>
      <c r="K41" s="2"/>
    </row>
    <row r="42" spans="1:19" ht="12.75" customHeight="1" thickBot="1" x14ac:dyDescent="0.25">
      <c r="A42" s="68"/>
      <c r="B42" s="52"/>
      <c r="C42" s="105"/>
      <c r="D42" s="95"/>
      <c r="E42" s="96">
        <f>E38+E39+E40+E41</f>
        <v>19.5</v>
      </c>
      <c r="F42" s="106">
        <f>F38+F39+F40+F41</f>
        <v>244.76</v>
      </c>
      <c r="G42" s="106">
        <f>G38+G39+G40+G41</f>
        <v>1.9</v>
      </c>
      <c r="H42" s="106">
        <f>H38+H39+H40+H41</f>
        <v>12.52</v>
      </c>
      <c r="I42" s="141">
        <f>I38+I39+I40+I41</f>
        <v>30.61</v>
      </c>
      <c r="J42" s="2"/>
      <c r="K42" s="2"/>
    </row>
    <row r="43" spans="1:19" ht="31.5" customHeight="1" x14ac:dyDescent="0.2">
      <c r="A43" s="175" t="s">
        <v>29</v>
      </c>
      <c r="B43" s="41" t="s">
        <v>45</v>
      </c>
      <c r="C43" s="110" t="s">
        <v>57</v>
      </c>
      <c r="D43" s="111" t="s">
        <v>36</v>
      </c>
      <c r="E43" s="110">
        <v>8.91</v>
      </c>
      <c r="F43" s="83">
        <v>103.75</v>
      </c>
      <c r="G43" s="110">
        <v>1.8</v>
      </c>
      <c r="H43" s="110">
        <v>4.92</v>
      </c>
      <c r="I43" s="110">
        <v>10.93</v>
      </c>
      <c r="J43" s="2"/>
      <c r="K43" s="2"/>
    </row>
    <row r="44" spans="1:19" ht="15.75" customHeight="1" x14ac:dyDescent="0.2">
      <c r="A44" s="176"/>
      <c r="B44" s="34" t="s">
        <v>43</v>
      </c>
      <c r="C44" s="112" t="s">
        <v>58</v>
      </c>
      <c r="D44" s="113" t="s">
        <v>25</v>
      </c>
      <c r="E44" s="112">
        <v>15.64</v>
      </c>
      <c r="F44" s="83">
        <v>161</v>
      </c>
      <c r="G44" s="84">
        <v>7.6</v>
      </c>
      <c r="H44" s="84">
        <v>11.1</v>
      </c>
      <c r="I44" s="84">
        <v>7.7</v>
      </c>
      <c r="J44" s="2"/>
      <c r="K44" s="2"/>
    </row>
    <row r="45" spans="1:19" ht="15.75" customHeight="1" x14ac:dyDescent="0.2">
      <c r="A45" s="176"/>
      <c r="B45" s="59" t="s">
        <v>20</v>
      </c>
      <c r="C45" s="85" t="s">
        <v>1</v>
      </c>
      <c r="D45" s="86" t="s">
        <v>7</v>
      </c>
      <c r="E45" s="87">
        <v>1.45</v>
      </c>
      <c r="F45" s="88">
        <v>60</v>
      </c>
      <c r="G45" s="89">
        <v>7.0000000000000007E-2</v>
      </c>
      <c r="H45" s="89">
        <v>0.02</v>
      </c>
      <c r="I45" s="89">
        <v>15</v>
      </c>
      <c r="J45" s="2"/>
      <c r="K45" s="2"/>
    </row>
    <row r="46" spans="1:19" ht="15.75" customHeight="1" x14ac:dyDescent="0.2">
      <c r="A46" s="176"/>
      <c r="B46" s="60"/>
      <c r="C46" s="114" t="s">
        <v>2</v>
      </c>
      <c r="D46" s="115" t="s">
        <v>23</v>
      </c>
      <c r="E46" s="114">
        <v>1.31</v>
      </c>
      <c r="F46" s="116">
        <v>56</v>
      </c>
      <c r="G46" s="117">
        <v>1.6</v>
      </c>
      <c r="H46" s="117">
        <v>0.6</v>
      </c>
      <c r="I46" s="117">
        <v>10.8</v>
      </c>
      <c r="J46" s="2"/>
      <c r="K46" s="2"/>
    </row>
    <row r="47" spans="1:19" ht="15.75" customHeight="1" x14ac:dyDescent="0.2">
      <c r="A47" s="176"/>
      <c r="B47" s="44"/>
      <c r="C47" s="90" t="s">
        <v>6</v>
      </c>
      <c r="D47" s="86" t="s">
        <v>23</v>
      </c>
      <c r="E47" s="87">
        <v>0.81</v>
      </c>
      <c r="F47" s="91">
        <v>46</v>
      </c>
      <c r="G47" s="92">
        <v>1.7</v>
      </c>
      <c r="H47" s="92">
        <v>0.3</v>
      </c>
      <c r="I47" s="92">
        <v>9</v>
      </c>
      <c r="J47" s="2"/>
      <c r="K47" s="2"/>
    </row>
    <row r="48" spans="1:19" ht="15.75" customHeight="1" x14ac:dyDescent="0.2">
      <c r="A48" s="176"/>
      <c r="B48" s="44" t="s">
        <v>45</v>
      </c>
      <c r="C48" s="90" t="s">
        <v>44</v>
      </c>
      <c r="D48" s="86" t="s">
        <v>68</v>
      </c>
      <c r="E48" s="87">
        <v>4.38</v>
      </c>
      <c r="F48" s="91">
        <v>137.80000000000001</v>
      </c>
      <c r="G48" s="92">
        <v>2.5</v>
      </c>
      <c r="H48" s="92">
        <v>3.3</v>
      </c>
      <c r="I48" s="92">
        <v>24.4</v>
      </c>
      <c r="J48" s="2"/>
      <c r="K48" s="2"/>
    </row>
    <row r="49" spans="1:11" ht="15.75" customHeight="1" x14ac:dyDescent="0.2">
      <c r="A49" s="176"/>
      <c r="B49" s="44"/>
      <c r="C49" s="90"/>
      <c r="D49" s="86"/>
      <c r="E49" s="87"/>
      <c r="F49" s="91"/>
      <c r="G49" s="92"/>
      <c r="H49" s="92"/>
      <c r="I49" s="92"/>
      <c r="J49" s="2"/>
      <c r="K49" s="2"/>
    </row>
    <row r="50" spans="1:11" ht="15.75" customHeight="1" x14ac:dyDescent="0.2">
      <c r="A50" s="176"/>
      <c r="B50" s="35"/>
      <c r="C50" s="114"/>
      <c r="D50" s="115"/>
      <c r="E50" s="114"/>
      <c r="F50" s="116"/>
      <c r="G50" s="117"/>
      <c r="H50" s="117"/>
      <c r="I50" s="117"/>
      <c r="J50" s="2"/>
      <c r="K50" s="2"/>
    </row>
    <row r="51" spans="1:11" ht="15.75" customHeight="1" thickBot="1" x14ac:dyDescent="0.25">
      <c r="A51" s="177"/>
      <c r="B51" s="35"/>
      <c r="C51" s="100"/>
      <c r="D51" s="101"/>
      <c r="E51" s="102"/>
      <c r="F51" s="103"/>
      <c r="G51" s="104"/>
      <c r="H51" s="104"/>
      <c r="I51" s="104"/>
      <c r="J51" s="2"/>
      <c r="K51" s="2"/>
    </row>
    <row r="52" spans="1:11" ht="15.75" thickBot="1" x14ac:dyDescent="0.25">
      <c r="A52" s="69"/>
      <c r="B52" s="43"/>
      <c r="C52" s="121"/>
      <c r="D52" s="142"/>
      <c r="E52" s="121">
        <f>SUM(E43:E51)</f>
        <v>32.5</v>
      </c>
      <c r="F52" s="120">
        <f>SUM(F43:F51)</f>
        <v>564.54999999999995</v>
      </c>
      <c r="G52" s="143">
        <f>SUM(G43:G51)</f>
        <v>15.27</v>
      </c>
      <c r="H52" s="143">
        <f>SUM(H43:H51)</f>
        <v>20.240000000000002</v>
      </c>
      <c r="I52" s="144">
        <f>SUM(I43:I51)</f>
        <v>77.829999999999984</v>
      </c>
    </row>
    <row r="53" spans="1:11" ht="15.75" thickBot="1" x14ac:dyDescent="0.25">
      <c r="A53" s="37"/>
      <c r="B53" s="42"/>
      <c r="C53" s="145"/>
      <c r="D53" s="146"/>
      <c r="E53" s="147">
        <f>E52+E42</f>
        <v>52</v>
      </c>
      <c r="F53" s="148"/>
      <c r="G53" s="149"/>
      <c r="H53" s="149"/>
      <c r="I53" s="150"/>
    </row>
    <row r="54" spans="1:11" ht="31.5" customHeight="1" x14ac:dyDescent="0.2">
      <c r="A54" s="70" t="s">
        <v>35</v>
      </c>
      <c r="B54" s="55" t="s">
        <v>48</v>
      </c>
      <c r="C54" s="93" t="s">
        <v>0</v>
      </c>
      <c r="D54" s="81" t="s">
        <v>69</v>
      </c>
      <c r="E54" s="82">
        <v>5.05</v>
      </c>
      <c r="F54" s="109">
        <v>163.6</v>
      </c>
      <c r="G54" s="92">
        <v>4.2</v>
      </c>
      <c r="H54" s="92">
        <v>6</v>
      </c>
      <c r="I54" s="92">
        <v>14.4</v>
      </c>
    </row>
    <row r="55" spans="1:11" ht="31.5" customHeight="1" x14ac:dyDescent="0.2">
      <c r="A55" s="71"/>
      <c r="B55" s="54" t="s">
        <v>20</v>
      </c>
      <c r="C55" s="85" t="s">
        <v>1</v>
      </c>
      <c r="D55" s="86" t="s">
        <v>7</v>
      </c>
      <c r="E55" s="87">
        <v>1.45</v>
      </c>
      <c r="F55" s="88">
        <v>60</v>
      </c>
      <c r="G55" s="89">
        <v>7.0000000000000007E-2</v>
      </c>
      <c r="H55" s="89">
        <v>0.02</v>
      </c>
      <c r="I55" s="89">
        <v>15</v>
      </c>
    </row>
    <row r="56" spans="1:11" ht="31.5" customHeight="1" thickBot="1" x14ac:dyDescent="0.25">
      <c r="A56" s="71"/>
      <c r="B56" s="29"/>
      <c r="C56" s="100" t="s">
        <v>4</v>
      </c>
      <c r="D56" s="124" t="s">
        <v>52</v>
      </c>
      <c r="E56" s="151">
        <v>13</v>
      </c>
      <c r="F56" s="91">
        <v>43</v>
      </c>
      <c r="G56" s="92">
        <v>0.9</v>
      </c>
      <c r="H56" s="92">
        <v>0.2</v>
      </c>
      <c r="I56" s="92">
        <v>8.1</v>
      </c>
    </row>
    <row r="57" spans="1:11" ht="13.5" customHeight="1" thickBot="1" x14ac:dyDescent="0.25">
      <c r="A57" s="71"/>
      <c r="B57" s="45"/>
      <c r="C57" s="135"/>
      <c r="D57" s="136"/>
      <c r="E57" s="137">
        <f>SUM(E54:E56)</f>
        <v>19.5</v>
      </c>
      <c r="F57" s="152"/>
      <c r="G57" s="135"/>
      <c r="H57" s="135"/>
      <c r="I57" s="153"/>
    </row>
    <row r="58" spans="1:11" ht="15.75" thickBot="1" x14ac:dyDescent="0.25">
      <c r="A58" s="72"/>
      <c r="B58" s="40"/>
      <c r="C58" s="135"/>
      <c r="D58" s="136"/>
      <c r="E58" s="137">
        <f>E57+E52</f>
        <v>52</v>
      </c>
      <c r="F58" s="152"/>
      <c r="G58" s="135"/>
      <c r="H58" s="135"/>
      <c r="I58" s="153"/>
    </row>
    <row r="59" spans="1:11" ht="15" customHeight="1" x14ac:dyDescent="0.2">
      <c r="A59" s="174" t="s">
        <v>30</v>
      </c>
      <c r="B59" s="41" t="s">
        <v>45</v>
      </c>
      <c r="C59" s="110" t="s">
        <v>57</v>
      </c>
      <c r="D59" s="111" t="s">
        <v>36</v>
      </c>
      <c r="E59" s="110">
        <v>8.91</v>
      </c>
      <c r="F59" s="83">
        <v>103.75</v>
      </c>
      <c r="G59" s="110">
        <v>1.8</v>
      </c>
      <c r="H59" s="110">
        <v>4.92</v>
      </c>
      <c r="I59" s="110">
        <v>10.93</v>
      </c>
    </row>
    <row r="60" spans="1:11" ht="15" x14ac:dyDescent="0.2">
      <c r="A60" s="166"/>
      <c r="B60" s="34" t="s">
        <v>43</v>
      </c>
      <c r="C60" s="112" t="s">
        <v>58</v>
      </c>
      <c r="D60" s="113" t="s">
        <v>70</v>
      </c>
      <c r="E60" s="112">
        <v>12.51</v>
      </c>
      <c r="F60" s="83">
        <v>128.80000000000001</v>
      </c>
      <c r="G60" s="84">
        <v>6</v>
      </c>
      <c r="H60" s="84">
        <v>8.9</v>
      </c>
      <c r="I60" s="84">
        <v>6.1</v>
      </c>
    </row>
    <row r="61" spans="1:11" ht="15" x14ac:dyDescent="0.2">
      <c r="A61" s="166"/>
      <c r="B61" s="59" t="s">
        <v>20</v>
      </c>
      <c r="C61" s="85" t="s">
        <v>1</v>
      </c>
      <c r="D61" s="86" t="s">
        <v>7</v>
      </c>
      <c r="E61" s="87">
        <v>1.45</v>
      </c>
      <c r="F61" s="88">
        <v>60</v>
      </c>
      <c r="G61" s="89">
        <v>7.0000000000000007E-2</v>
      </c>
      <c r="H61" s="89">
        <v>0.02</v>
      </c>
      <c r="I61" s="89">
        <v>15</v>
      </c>
      <c r="J61" s="28"/>
    </row>
    <row r="62" spans="1:11" ht="15" x14ac:dyDescent="0.2">
      <c r="A62" s="166"/>
      <c r="B62" s="60"/>
      <c r="C62" s="114" t="s">
        <v>2</v>
      </c>
      <c r="D62" s="115" t="s">
        <v>23</v>
      </c>
      <c r="E62" s="114">
        <v>1.31</v>
      </c>
      <c r="F62" s="116">
        <v>56</v>
      </c>
      <c r="G62" s="117">
        <v>1.6</v>
      </c>
      <c r="H62" s="117">
        <v>0.6</v>
      </c>
      <c r="I62" s="117">
        <v>10.8</v>
      </c>
    </row>
    <row r="63" spans="1:11" ht="15" x14ac:dyDescent="0.2">
      <c r="A63" s="166"/>
      <c r="B63" s="44"/>
      <c r="C63" s="90" t="s">
        <v>6</v>
      </c>
      <c r="D63" s="86" t="s">
        <v>23</v>
      </c>
      <c r="E63" s="87">
        <v>0.81</v>
      </c>
      <c r="F63" s="91">
        <v>46</v>
      </c>
      <c r="G63" s="92">
        <v>1.7</v>
      </c>
      <c r="H63" s="92">
        <v>0.3</v>
      </c>
      <c r="I63" s="92">
        <v>9</v>
      </c>
    </row>
    <row r="64" spans="1:11" ht="15" x14ac:dyDescent="0.2">
      <c r="A64" s="166"/>
      <c r="B64" s="44" t="s">
        <v>45</v>
      </c>
      <c r="C64" s="90" t="s">
        <v>44</v>
      </c>
      <c r="D64" s="86" t="s">
        <v>71</v>
      </c>
      <c r="E64" s="87">
        <v>6.12</v>
      </c>
      <c r="F64" s="91">
        <v>193.19</v>
      </c>
      <c r="G64" s="92">
        <v>3.5</v>
      </c>
      <c r="H64" s="92">
        <v>4.7</v>
      </c>
      <c r="I64" s="92">
        <v>34.200000000000003</v>
      </c>
    </row>
    <row r="65" spans="1:12" ht="15.75" thickBot="1" x14ac:dyDescent="0.25">
      <c r="A65" s="166"/>
      <c r="B65" s="35"/>
      <c r="C65" s="100"/>
      <c r="D65" s="101"/>
      <c r="E65" s="102"/>
      <c r="F65" s="103"/>
      <c r="G65" s="104"/>
      <c r="H65" s="104"/>
      <c r="I65" s="104"/>
    </row>
    <row r="66" spans="1:12" ht="15.75" thickBot="1" x14ac:dyDescent="0.25">
      <c r="A66" s="167"/>
      <c r="B66" s="45"/>
      <c r="C66" s="135"/>
      <c r="D66" s="136"/>
      <c r="E66" s="121">
        <f>SUM(E59:E65)</f>
        <v>31.11</v>
      </c>
      <c r="F66" s="120">
        <f>SUM(F60:F65)</f>
        <v>483.99</v>
      </c>
      <c r="G66" s="121">
        <f>SUM(G60:G65)</f>
        <v>12.87</v>
      </c>
      <c r="H66" s="121">
        <f>SUM(H60:H65)</f>
        <v>14.52</v>
      </c>
      <c r="I66" s="122">
        <f>SUM(I60:I65)</f>
        <v>75.100000000000009</v>
      </c>
    </row>
    <row r="67" spans="1:12" ht="15" customHeight="1" x14ac:dyDescent="0.2">
      <c r="A67" s="165" t="s">
        <v>31</v>
      </c>
      <c r="B67" s="54" t="s">
        <v>20</v>
      </c>
      <c r="C67" s="85" t="s">
        <v>1</v>
      </c>
      <c r="D67" s="86" t="s">
        <v>7</v>
      </c>
      <c r="E67" s="87">
        <v>1.45</v>
      </c>
      <c r="F67" s="88">
        <v>60</v>
      </c>
      <c r="G67" s="89">
        <v>7.0000000000000007E-2</v>
      </c>
      <c r="H67" s="89">
        <v>0.02</v>
      </c>
      <c r="I67" s="89">
        <v>15</v>
      </c>
      <c r="J67" s="21"/>
    </row>
    <row r="68" spans="1:12" ht="15" x14ac:dyDescent="0.2">
      <c r="A68" s="166"/>
      <c r="B68" s="38" t="s">
        <v>49</v>
      </c>
      <c r="C68" s="84" t="s">
        <v>50</v>
      </c>
      <c r="D68" s="154" t="s">
        <v>25</v>
      </c>
      <c r="E68" s="84">
        <v>2.44</v>
      </c>
      <c r="F68" s="155">
        <v>197</v>
      </c>
      <c r="G68" s="84">
        <v>3.75</v>
      </c>
      <c r="H68" s="84">
        <v>6.6</v>
      </c>
      <c r="I68" s="84">
        <v>30.4</v>
      </c>
    </row>
    <row r="69" spans="1:12" ht="15.75" thickBot="1" x14ac:dyDescent="0.25">
      <c r="A69" s="166"/>
      <c r="B69" s="39"/>
      <c r="C69" s="151"/>
      <c r="D69" s="156"/>
      <c r="E69" s="151">
        <f>SUM(E67:E68)</f>
        <v>3.8899999999999997</v>
      </c>
      <c r="F69" s="157"/>
      <c r="G69" s="151"/>
      <c r="H69" s="151"/>
      <c r="I69" s="151"/>
    </row>
    <row r="70" spans="1:12" ht="15.75" thickBot="1" x14ac:dyDescent="0.25">
      <c r="A70" s="167"/>
      <c r="B70" s="45"/>
      <c r="C70" s="135"/>
      <c r="D70" s="136"/>
      <c r="E70" s="135">
        <f>E66+E69</f>
        <v>35</v>
      </c>
      <c r="F70" s="152"/>
      <c r="G70" s="135"/>
      <c r="H70" s="135"/>
      <c r="I70" s="153"/>
    </row>
    <row r="71" spans="1:12" ht="15" customHeight="1" x14ac:dyDescent="0.2">
      <c r="A71" s="165" t="s">
        <v>32</v>
      </c>
      <c r="B71" s="41" t="s">
        <v>45</v>
      </c>
      <c r="C71" s="110" t="s">
        <v>57</v>
      </c>
      <c r="D71" s="111" t="s">
        <v>36</v>
      </c>
      <c r="E71" s="110">
        <v>8.91</v>
      </c>
      <c r="F71" s="83">
        <v>103.75</v>
      </c>
      <c r="G71" s="110">
        <v>1.8</v>
      </c>
      <c r="H71" s="110">
        <v>4.92</v>
      </c>
      <c r="I71" s="110">
        <v>10.93</v>
      </c>
    </row>
    <row r="72" spans="1:12" ht="12.75" customHeight="1" x14ac:dyDescent="0.2">
      <c r="A72" s="166"/>
      <c r="B72" s="34" t="s">
        <v>43</v>
      </c>
      <c r="C72" s="112" t="s">
        <v>58</v>
      </c>
      <c r="D72" s="113" t="s">
        <v>72</v>
      </c>
      <c r="E72" s="112">
        <v>18.77</v>
      </c>
      <c r="F72" s="83">
        <v>193.2</v>
      </c>
      <c r="G72" s="84">
        <v>9.1300000000000008</v>
      </c>
      <c r="H72" s="84">
        <v>13.32</v>
      </c>
      <c r="I72" s="84">
        <v>9.19</v>
      </c>
      <c r="K72" s="37"/>
      <c r="L72" s="37"/>
    </row>
    <row r="73" spans="1:12" ht="12.75" customHeight="1" x14ac:dyDescent="0.2">
      <c r="A73" s="166"/>
      <c r="B73" s="34" t="s">
        <v>47</v>
      </c>
      <c r="C73" s="112" t="s">
        <v>46</v>
      </c>
      <c r="D73" s="113" t="s">
        <v>24</v>
      </c>
      <c r="E73" s="87">
        <v>7.4</v>
      </c>
      <c r="F73" s="88">
        <v>111</v>
      </c>
      <c r="G73" s="89">
        <v>0.7</v>
      </c>
      <c r="H73" s="89"/>
      <c r="I73" s="89">
        <v>27</v>
      </c>
      <c r="K73" s="37"/>
      <c r="L73" s="37"/>
    </row>
    <row r="74" spans="1:12" ht="12.75" customHeight="1" x14ac:dyDescent="0.2">
      <c r="A74" s="166"/>
      <c r="B74" s="60"/>
      <c r="C74" s="114" t="s">
        <v>2</v>
      </c>
      <c r="D74" s="115" t="s">
        <v>23</v>
      </c>
      <c r="E74" s="114">
        <v>1.31</v>
      </c>
      <c r="F74" s="116">
        <v>56</v>
      </c>
      <c r="G74" s="117">
        <v>1.6</v>
      </c>
      <c r="H74" s="117">
        <v>0.6</v>
      </c>
      <c r="I74" s="117">
        <v>10.8</v>
      </c>
      <c r="K74" s="37"/>
      <c r="L74" s="37"/>
    </row>
    <row r="75" spans="1:12" ht="12.75" customHeight="1" x14ac:dyDescent="0.2">
      <c r="A75" s="166"/>
      <c r="B75" s="44"/>
      <c r="C75" s="90" t="s">
        <v>6</v>
      </c>
      <c r="D75" s="86" t="s">
        <v>23</v>
      </c>
      <c r="E75" s="87">
        <v>0.81</v>
      </c>
      <c r="F75" s="91">
        <v>46</v>
      </c>
      <c r="G75" s="92">
        <v>1.7</v>
      </c>
      <c r="H75" s="92">
        <v>0.3</v>
      </c>
      <c r="I75" s="92">
        <v>9</v>
      </c>
      <c r="K75" s="37"/>
      <c r="L75" s="37"/>
    </row>
    <row r="76" spans="1:12" ht="12.75" customHeight="1" x14ac:dyDescent="0.2">
      <c r="A76" s="166"/>
      <c r="B76" s="44" t="s">
        <v>45</v>
      </c>
      <c r="C76" s="90" t="s">
        <v>44</v>
      </c>
      <c r="D76" s="86" t="s">
        <v>73</v>
      </c>
      <c r="E76" s="87">
        <v>5.8</v>
      </c>
      <c r="F76" s="91">
        <v>175.63</v>
      </c>
      <c r="G76" s="92">
        <v>3.21</v>
      </c>
      <c r="H76" s="92">
        <v>4.25</v>
      </c>
      <c r="I76" s="92">
        <v>31.11</v>
      </c>
      <c r="K76" s="37"/>
      <c r="L76" s="37"/>
    </row>
    <row r="77" spans="1:12" ht="12.75" customHeight="1" x14ac:dyDescent="0.2">
      <c r="A77" s="166"/>
      <c r="B77" s="44"/>
      <c r="C77" s="90"/>
      <c r="D77" s="86"/>
      <c r="E77" s="87"/>
      <c r="F77" s="91"/>
      <c r="G77" s="92"/>
      <c r="H77" s="92"/>
      <c r="I77" s="92"/>
      <c r="K77" s="37"/>
      <c r="L77" s="37"/>
    </row>
    <row r="78" spans="1:12" ht="12.75" customHeight="1" x14ac:dyDescent="0.2">
      <c r="A78" s="166"/>
      <c r="B78" s="35"/>
      <c r="C78" s="114"/>
      <c r="D78" s="115"/>
      <c r="E78" s="114"/>
      <c r="F78" s="116"/>
      <c r="G78" s="117"/>
      <c r="H78" s="117"/>
      <c r="I78" s="117"/>
      <c r="K78" s="37"/>
      <c r="L78" s="37"/>
    </row>
    <row r="79" spans="1:12" ht="12.75" customHeight="1" thickBot="1" x14ac:dyDescent="0.25">
      <c r="A79" s="166"/>
      <c r="B79" s="35"/>
      <c r="C79" s="100"/>
      <c r="D79" s="101"/>
      <c r="E79" s="102"/>
      <c r="F79" s="103"/>
      <c r="G79" s="104"/>
      <c r="H79" s="104"/>
      <c r="I79" s="104"/>
    </row>
    <row r="80" spans="1:12" ht="13.5" customHeight="1" thickBot="1" x14ac:dyDescent="0.25">
      <c r="A80" s="167"/>
      <c r="B80" s="45"/>
      <c r="C80" s="135"/>
      <c r="D80" s="136"/>
      <c r="E80" s="121">
        <f>SUM(E71:E79)</f>
        <v>43</v>
      </c>
      <c r="F80" s="120">
        <f>SUM(F71:F79)</f>
        <v>685.57999999999993</v>
      </c>
      <c r="G80" s="121">
        <f>SUM(G71:G79)</f>
        <v>18.14</v>
      </c>
      <c r="H80" s="121">
        <f>SUM(H71:H79)</f>
        <v>23.390000000000004</v>
      </c>
      <c r="I80" s="122">
        <f>SUM(I71:I79)</f>
        <v>98.03</v>
      </c>
    </row>
    <row r="81" spans="1:17" ht="30" customHeight="1" x14ac:dyDescent="0.2">
      <c r="A81" s="168" t="s">
        <v>33</v>
      </c>
      <c r="B81" s="41" t="s">
        <v>45</v>
      </c>
      <c r="C81" s="110" t="s">
        <v>57</v>
      </c>
      <c r="D81" s="111" t="s">
        <v>36</v>
      </c>
      <c r="E81" s="110">
        <v>8.91</v>
      </c>
      <c r="F81" s="83">
        <v>103.75</v>
      </c>
      <c r="G81" s="110">
        <v>1.8</v>
      </c>
      <c r="H81" s="110">
        <v>4.92</v>
      </c>
      <c r="I81" s="110">
        <v>10.93</v>
      </c>
    </row>
    <row r="82" spans="1:17" ht="30" customHeight="1" x14ac:dyDescent="0.2">
      <c r="A82" s="169"/>
      <c r="B82" s="34" t="s">
        <v>43</v>
      </c>
      <c r="C82" s="112" t="s">
        <v>58</v>
      </c>
      <c r="D82" s="113" t="s">
        <v>74</v>
      </c>
      <c r="E82" s="112">
        <v>10.95</v>
      </c>
      <c r="F82" s="83">
        <v>112.7</v>
      </c>
      <c r="G82" s="84">
        <v>5.3</v>
      </c>
      <c r="H82" s="84">
        <v>7.8</v>
      </c>
      <c r="I82" s="84">
        <v>5.4</v>
      </c>
    </row>
    <row r="83" spans="1:17" ht="30" customHeight="1" x14ac:dyDescent="0.2">
      <c r="A83" s="169"/>
      <c r="B83" s="59" t="s">
        <v>20</v>
      </c>
      <c r="C83" s="85" t="s">
        <v>1</v>
      </c>
      <c r="D83" s="86" t="s">
        <v>7</v>
      </c>
      <c r="E83" s="87">
        <v>1.45</v>
      </c>
      <c r="F83" s="88">
        <v>60</v>
      </c>
      <c r="G83" s="89">
        <v>7.0000000000000007E-2</v>
      </c>
      <c r="H83" s="89">
        <v>0.02</v>
      </c>
      <c r="I83" s="89">
        <v>15</v>
      </c>
    </row>
    <row r="84" spans="1:17" ht="30" customHeight="1" x14ac:dyDescent="0.2">
      <c r="A84" s="169"/>
      <c r="B84" s="60"/>
      <c r="C84" s="114" t="s">
        <v>2</v>
      </c>
      <c r="D84" s="115" t="s">
        <v>23</v>
      </c>
      <c r="E84" s="114">
        <v>1.31</v>
      </c>
      <c r="F84" s="116">
        <v>56</v>
      </c>
      <c r="G84" s="117">
        <v>1.6</v>
      </c>
      <c r="H84" s="117">
        <v>0.6</v>
      </c>
      <c r="I84" s="117">
        <v>10.8</v>
      </c>
    </row>
    <row r="85" spans="1:17" ht="15" x14ac:dyDescent="0.2">
      <c r="A85" s="169"/>
      <c r="B85" s="44"/>
      <c r="C85" s="90" t="s">
        <v>6</v>
      </c>
      <c r="D85" s="86" t="s">
        <v>23</v>
      </c>
      <c r="E85" s="87">
        <v>0.81</v>
      </c>
      <c r="F85" s="91">
        <v>46</v>
      </c>
      <c r="G85" s="92">
        <v>1.7</v>
      </c>
      <c r="H85" s="92">
        <v>0.3</v>
      </c>
      <c r="I85" s="92">
        <v>9</v>
      </c>
      <c r="J85" s="18"/>
      <c r="K85" s="2"/>
    </row>
    <row r="86" spans="1:17" ht="15" x14ac:dyDescent="0.2">
      <c r="A86" s="169"/>
      <c r="B86" s="44" t="s">
        <v>45</v>
      </c>
      <c r="C86" s="90" t="s">
        <v>44</v>
      </c>
      <c r="D86" s="86" t="s">
        <v>75</v>
      </c>
      <c r="E86" s="87">
        <v>3.57</v>
      </c>
      <c r="F86" s="91"/>
      <c r="G86" s="92"/>
      <c r="H86" s="92"/>
      <c r="I86" s="92"/>
      <c r="J86" s="18"/>
      <c r="K86" s="2"/>
    </row>
    <row r="87" spans="1:17" ht="15.75" thickBot="1" x14ac:dyDescent="0.25">
      <c r="A87" s="169"/>
      <c r="B87" s="44"/>
      <c r="C87" s="90"/>
      <c r="D87" s="86"/>
      <c r="E87" s="87"/>
      <c r="F87" s="91"/>
      <c r="G87" s="92"/>
      <c r="H87" s="92"/>
      <c r="I87" s="92"/>
      <c r="J87" s="18"/>
      <c r="K87" s="2"/>
    </row>
    <row r="88" spans="1:17" ht="15.75" thickBot="1" x14ac:dyDescent="0.25">
      <c r="A88" s="170"/>
      <c r="B88" s="45"/>
      <c r="C88" s="135"/>
      <c r="D88" s="136"/>
      <c r="E88" s="135">
        <f>SUM(E81:E87)</f>
        <v>26.999999999999996</v>
      </c>
      <c r="F88" s="152">
        <f>SUM(F81:F87)</f>
        <v>378.45</v>
      </c>
      <c r="G88" s="135">
        <f>SUM(G81:G87)</f>
        <v>10.469999999999999</v>
      </c>
      <c r="H88" s="135">
        <f>SUM(H81:H87)</f>
        <v>13.639999999999999</v>
      </c>
      <c r="I88" s="153">
        <f>SUM(I81:I87)</f>
        <v>51.129999999999995</v>
      </c>
      <c r="J88" s="2"/>
      <c r="K88" s="2"/>
    </row>
    <row r="89" spans="1:17" ht="15" customHeight="1" x14ac:dyDescent="0.2">
      <c r="A89" s="173" t="s">
        <v>51</v>
      </c>
      <c r="B89" s="48" t="s">
        <v>45</v>
      </c>
      <c r="C89" s="112" t="s">
        <v>44</v>
      </c>
      <c r="D89" s="158" t="s">
        <v>76</v>
      </c>
      <c r="E89" s="159">
        <v>4.74</v>
      </c>
      <c r="F89" s="88">
        <v>135.1</v>
      </c>
      <c r="G89" s="89">
        <v>2.5299999999999998</v>
      </c>
      <c r="H89" s="89">
        <v>3.27</v>
      </c>
      <c r="I89" s="89">
        <v>23.93</v>
      </c>
      <c r="J89" s="2"/>
      <c r="K89" s="2"/>
    </row>
    <row r="90" spans="1:17" ht="15" customHeight="1" x14ac:dyDescent="0.2">
      <c r="A90" s="171"/>
      <c r="B90" s="47" t="s">
        <v>20</v>
      </c>
      <c r="C90" s="90" t="s">
        <v>1</v>
      </c>
      <c r="D90" s="81" t="s">
        <v>7</v>
      </c>
      <c r="E90" s="82">
        <v>1.45</v>
      </c>
      <c r="F90" s="91">
        <v>60</v>
      </c>
      <c r="G90" s="92">
        <v>7.0000000000000007E-2</v>
      </c>
      <c r="H90" s="92">
        <v>0.02</v>
      </c>
      <c r="I90" s="92">
        <v>15</v>
      </c>
      <c r="J90" s="2"/>
      <c r="K90" s="2"/>
    </row>
    <row r="91" spans="1:17" ht="15.75" customHeight="1" thickBot="1" x14ac:dyDescent="0.25">
      <c r="A91" s="171"/>
      <c r="B91" s="49"/>
      <c r="C91" s="100" t="s">
        <v>6</v>
      </c>
      <c r="D91" s="101" t="s">
        <v>23</v>
      </c>
      <c r="E91" s="87">
        <v>0.81</v>
      </c>
      <c r="F91" s="91">
        <v>46</v>
      </c>
      <c r="G91" s="92">
        <v>1.7</v>
      </c>
      <c r="H91" s="92">
        <v>0.3</v>
      </c>
      <c r="I91" s="92">
        <v>9</v>
      </c>
      <c r="J91" s="2"/>
      <c r="K91" s="2"/>
    </row>
    <row r="92" spans="1:17" ht="15.75" customHeight="1" thickBot="1" x14ac:dyDescent="0.25">
      <c r="A92" s="172"/>
      <c r="B92" s="46"/>
      <c r="C92" s="135"/>
      <c r="D92" s="136"/>
      <c r="E92" s="137">
        <f>E89+E90+E91</f>
        <v>7</v>
      </c>
      <c r="F92" s="152"/>
      <c r="G92" s="135"/>
      <c r="H92" s="135"/>
      <c r="I92" s="153"/>
      <c r="J92" s="2"/>
      <c r="K92" s="2"/>
    </row>
    <row r="93" spans="1:17" ht="15" x14ac:dyDescent="0.2">
      <c r="A93" s="171" t="s">
        <v>34</v>
      </c>
      <c r="B93" s="38" t="s">
        <v>60</v>
      </c>
      <c r="C93" s="84" t="s">
        <v>59</v>
      </c>
      <c r="D93" s="154" t="s">
        <v>52</v>
      </c>
      <c r="E93" s="84">
        <v>20.34</v>
      </c>
      <c r="F93" s="155">
        <v>295</v>
      </c>
      <c r="G93" s="84">
        <v>10.09</v>
      </c>
      <c r="H93" s="84">
        <v>11.1</v>
      </c>
      <c r="I93" s="84">
        <v>28.6</v>
      </c>
      <c r="J93" s="18"/>
      <c r="K93" s="16"/>
      <c r="L93" s="15"/>
      <c r="M93" s="15"/>
      <c r="N93" s="15"/>
      <c r="O93" s="15"/>
      <c r="P93" s="2"/>
      <c r="Q93" s="2"/>
    </row>
    <row r="94" spans="1:17" ht="15" x14ac:dyDescent="0.2">
      <c r="A94" s="171"/>
      <c r="B94" s="38" t="s">
        <v>49</v>
      </c>
      <c r="C94" s="84" t="s">
        <v>50</v>
      </c>
      <c r="D94" s="154" t="s">
        <v>25</v>
      </c>
      <c r="E94" s="84">
        <v>2.44</v>
      </c>
      <c r="F94" s="155">
        <v>197</v>
      </c>
      <c r="G94" s="84">
        <v>3.75</v>
      </c>
      <c r="H94" s="84">
        <v>6.6</v>
      </c>
      <c r="I94" s="84">
        <v>30.4</v>
      </c>
      <c r="J94" s="18"/>
      <c r="K94" s="2"/>
      <c r="L94" s="2"/>
      <c r="M94" s="2"/>
      <c r="N94" s="2"/>
      <c r="O94" s="2"/>
      <c r="P94" s="2"/>
      <c r="Q94" s="2"/>
    </row>
    <row r="95" spans="1:17" ht="15" x14ac:dyDescent="0.2">
      <c r="A95" s="171"/>
      <c r="B95" s="36" t="s">
        <v>77</v>
      </c>
      <c r="C95" s="160" t="s">
        <v>3</v>
      </c>
      <c r="D95" s="161" t="s">
        <v>52</v>
      </c>
      <c r="E95" s="78">
        <v>7.48</v>
      </c>
      <c r="F95" s="79">
        <v>304</v>
      </c>
      <c r="G95" s="78">
        <v>5.5</v>
      </c>
      <c r="H95" s="78">
        <v>4.99</v>
      </c>
      <c r="I95" s="78">
        <v>59.23</v>
      </c>
      <c r="K95" s="2"/>
      <c r="L95" s="2"/>
      <c r="M95" s="2"/>
      <c r="N95" s="2"/>
      <c r="O95" s="2"/>
      <c r="P95" s="2"/>
      <c r="Q95" s="2"/>
    </row>
    <row r="96" spans="1:17" ht="15" x14ac:dyDescent="0.2">
      <c r="A96" s="172"/>
      <c r="B96" s="30" t="s">
        <v>20</v>
      </c>
      <c r="C96" s="90" t="s">
        <v>1</v>
      </c>
      <c r="D96" s="81" t="s">
        <v>7</v>
      </c>
      <c r="E96" s="82">
        <v>1.45</v>
      </c>
      <c r="F96" s="91">
        <v>60</v>
      </c>
      <c r="G96" s="92">
        <v>7.0000000000000007E-2</v>
      </c>
      <c r="H96" s="92">
        <v>0.02</v>
      </c>
      <c r="I96" s="92">
        <v>15</v>
      </c>
      <c r="K96" s="2"/>
      <c r="L96" s="2"/>
      <c r="M96" s="2"/>
      <c r="N96" s="2"/>
      <c r="O96" s="2"/>
      <c r="P96" s="2"/>
      <c r="Q96" s="2"/>
    </row>
    <row r="98" spans="1:6" ht="15.75" x14ac:dyDescent="0.25">
      <c r="A98" s="19"/>
      <c r="B98" s="19"/>
      <c r="C98" s="19"/>
      <c r="D98" s="20"/>
      <c r="E98" s="19"/>
      <c r="F98" s="19"/>
    </row>
    <row r="99" spans="1:6" ht="15.75" x14ac:dyDescent="0.25">
      <c r="A99" s="19"/>
      <c r="B99" s="19"/>
      <c r="C99" s="19"/>
      <c r="D99" s="20"/>
      <c r="E99" s="19"/>
      <c r="F99" s="19"/>
    </row>
    <row r="100" spans="1:6" ht="15.75" x14ac:dyDescent="0.25">
      <c r="A100" s="19"/>
      <c r="B100" s="19"/>
      <c r="C100" s="19"/>
      <c r="D100" s="20"/>
      <c r="E100" s="19"/>
      <c r="F100" s="19"/>
    </row>
  </sheetData>
  <mergeCells count="8">
    <mergeCell ref="B2:C2"/>
    <mergeCell ref="A67:A70"/>
    <mergeCell ref="A81:A88"/>
    <mergeCell ref="A71:A80"/>
    <mergeCell ref="A93:A96"/>
    <mergeCell ref="A89:A92"/>
    <mergeCell ref="A59:A66"/>
    <mergeCell ref="A43:A51"/>
  </mergeCells>
  <phoneticPr fontId="0" type="noConversion"/>
  <pageMargins left="0.74803149606299213" right="0.15748031496062992" top="0.39370078740157483" bottom="0.39370078740157483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2021-10-15T13:56:48Z</cp:lastPrinted>
  <dcterms:created xsi:type="dcterms:W3CDTF">1996-10-08T23:32:33Z</dcterms:created>
  <dcterms:modified xsi:type="dcterms:W3CDTF">2022-06-01T05:37:33Z</dcterms:modified>
</cp:coreProperties>
</file>