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83B57484-428D-48A7-A65C-EA7DCBED30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1" l="1"/>
  <c r="I73" i="1"/>
  <c r="H73" i="1"/>
  <c r="G73" i="1"/>
  <c r="F73" i="1"/>
  <c r="E34" i="1"/>
  <c r="E35" i="1" s="1"/>
  <c r="E80" i="1"/>
  <c r="F80" i="1"/>
  <c r="G80" i="1"/>
  <c r="H80" i="1"/>
  <c r="I80" i="1"/>
  <c r="E47" i="1"/>
  <c r="E54" i="1" s="1"/>
  <c r="F47" i="1"/>
  <c r="G47" i="1"/>
  <c r="H47" i="1"/>
  <c r="I47" i="1"/>
  <c r="E40" i="1"/>
  <c r="E17" i="1"/>
  <c r="E21" i="1"/>
  <c r="E73" i="1"/>
  <c r="E64" i="1"/>
  <c r="I61" i="1"/>
  <c r="H61" i="1"/>
  <c r="G61" i="1"/>
  <c r="F61" i="1"/>
  <c r="E61" i="1"/>
  <c r="E65" i="1"/>
  <c r="I40" i="1"/>
  <c r="H40" i="1"/>
  <c r="G40" i="1"/>
  <c r="F40" i="1"/>
  <c r="I30" i="1"/>
  <c r="H30" i="1"/>
  <c r="G30" i="1"/>
  <c r="F30" i="1"/>
  <c r="E30" i="1"/>
  <c r="I11" i="1"/>
  <c r="H11" i="1"/>
  <c r="G11" i="1"/>
  <c r="I17" i="1"/>
  <c r="H17" i="1"/>
  <c r="G17" i="1"/>
  <c r="I21" i="1"/>
  <c r="H21" i="1"/>
  <c r="G21" i="1"/>
  <c r="F21" i="1"/>
  <c r="F17" i="1"/>
  <c r="F11" i="1"/>
  <c r="E11" i="1"/>
  <c r="E48" i="1"/>
</calcChain>
</file>

<file path=xl/sharedStrings.xml><?xml version="1.0" encoding="utf-8"?>
<sst xmlns="http://schemas.openxmlformats.org/spreadsheetml/2006/main" count="190" uniqueCount="74">
  <si>
    <t>Гречка отварная</t>
  </si>
  <si>
    <t>Кофейный напиток</t>
  </si>
  <si>
    <t>Чай с сахаром</t>
  </si>
  <si>
    <t>Батон</t>
  </si>
  <si>
    <t>Суп вермишелевый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</si>
  <si>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</si>
  <si>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</si>
  <si>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</si>
  <si>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</si>
  <si>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</si>
  <si>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</si>
  <si>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</si>
  <si>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</si>
  <si>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</si>
  <si>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</si>
  <si>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</si>
  <si>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</si>
  <si>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</si>
  <si>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</si>
  <si>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</si>
  <si>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</si>
  <si>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</si>
  <si>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</si>
  <si>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250</t>
  </si>
  <si>
    <t>20</t>
  </si>
  <si>
    <t>30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</si>
  <si>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</si>
  <si>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</si>
  <si>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</si>
  <si>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</si>
  <si>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</si>
  <si>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</si>
  <si>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</si>
  <si>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</si>
  <si>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</si>
  <si>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</si>
  <si>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</si>
  <si>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</si>
  <si>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120</t>
  </si>
  <si>
    <t>Упр.обр.</t>
  </si>
  <si>
    <t>Полдник ОВЗ и инвалиды 5-11</t>
  </si>
  <si>
    <t>Булочка Осенняя</t>
  </si>
  <si>
    <t>778-2004</t>
  </si>
  <si>
    <t>60</t>
  </si>
  <si>
    <t>302-2015</t>
  </si>
  <si>
    <t>Био йогурт</t>
  </si>
  <si>
    <t>0,18</t>
  </si>
  <si>
    <t>111-2015</t>
  </si>
  <si>
    <t>Жаркое из свинины</t>
  </si>
  <si>
    <t>259-2015</t>
  </si>
  <si>
    <t>Напиток ягодный</t>
  </si>
  <si>
    <t>89-2015</t>
  </si>
  <si>
    <t>Пряник</t>
  </si>
  <si>
    <t>81</t>
  </si>
  <si>
    <t>25/125</t>
  </si>
  <si>
    <t>30/125</t>
  </si>
  <si>
    <t>Котлета особая</t>
  </si>
  <si>
    <t>269-2015</t>
  </si>
  <si>
    <t>Огурец свежий</t>
  </si>
  <si>
    <t>379-2015</t>
  </si>
  <si>
    <t>55</t>
  </si>
  <si>
    <t>101</t>
  </si>
  <si>
    <t>127</t>
  </si>
  <si>
    <t>99</t>
  </si>
  <si>
    <t>Груша</t>
  </si>
  <si>
    <t>49/125</t>
  </si>
  <si>
    <t>39/125</t>
  </si>
  <si>
    <t>47/125</t>
  </si>
  <si>
    <t>26/125</t>
  </si>
  <si>
    <t>35</t>
  </si>
  <si>
    <t>Печенье</t>
  </si>
  <si>
    <t>32</t>
  </si>
  <si>
    <t>7,2</t>
  </si>
  <si>
    <t>6,56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</si>
</sst>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2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</cellStyleXfs>
  <cellXfs count="148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2" fontId="3" fillId="0" borderId="0" xfId="45" applyNumberFormat="1" applyFont="1" applyBorder="1" applyAlignment="1"/>
    <xf numFmtId="0" fontId="3" fillId="0" borderId="0" xfId="2" applyFont="1" applyBorder="1" applyAlignme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2" borderId="9" xfId="0" applyFont="1" applyFill="1" applyBorder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4" fillId="2" borderId="14" xfId="0" applyNumberFormat="1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Alignment="1">
      <alignment horizontal="right"/>
    </xf>
    <xf numFmtId="2" fontId="4" fillId="2" borderId="1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5" xfId="0" applyNumberFormat="1" applyFont="1" applyFill="1" applyBorder="1" applyAlignment="1" applyProtection="1">
      <alignment horizontal="right"/>
      <protection locked="0"/>
    </xf>
    <xf numFmtId="0" fontId="4" fillId="0" borderId="1" xfId="2" applyNumberFormat="1" applyFont="1" applyFill="1" applyBorder="1" applyAlignment="1" applyProtection="1">
      <alignment horizontal="right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0" fontId="4" fillId="0" borderId="1" xfId="159" applyFont="1" applyBorder="1" applyAlignment="1">
      <alignment horizontal="right"/>
    </xf>
    <xf numFmtId="0" fontId="4" fillId="2" borderId="16" xfId="0" applyFont="1" applyFill="1" applyBorder="1" applyAlignment="1" applyProtection="1">
      <alignment horizontal="right"/>
      <protection locked="0"/>
    </xf>
    <xf numFmtId="49" fontId="4" fillId="2" borderId="16" xfId="0" applyNumberFormat="1" applyFont="1" applyFill="1" applyBorder="1" applyAlignment="1" applyProtection="1">
      <alignment horizontal="right"/>
      <protection locked="0"/>
    </xf>
    <xf numFmtId="2" fontId="4" fillId="2" borderId="16" xfId="0" applyNumberFormat="1" applyFont="1" applyFill="1" applyBorder="1" applyAlignment="1" applyProtection="1">
      <alignment horizontal="right"/>
      <protection locked="0"/>
    </xf>
    <xf numFmtId="1" fontId="4" fillId="2" borderId="7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7" xfId="0" applyNumberFormat="1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49" fontId="4" fillId="2" borderId="11" xfId="0" applyNumberFormat="1" applyFont="1" applyFill="1" applyBorder="1" applyAlignment="1" applyProtection="1">
      <alignment horizontal="right"/>
      <protection locked="0"/>
    </xf>
    <xf numFmtId="2" fontId="4" fillId="2" borderId="11" xfId="0" applyNumberFormat="1" applyFont="1" applyFill="1" applyBorder="1" applyAlignment="1" applyProtection="1">
      <alignment horizontal="right"/>
      <protection locked="0"/>
    </xf>
    <xf numFmtId="164" fontId="4" fillId="2" borderId="12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/>
    </xf>
    <xf numFmtId="0" fontId="4" fillId="0" borderId="14" xfId="0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/>
    <xf numFmtId="0" fontId="4" fillId="0" borderId="2" xfId="0" applyFont="1" applyBorder="1" applyAlignment="1"/>
    <xf numFmtId="0" fontId="4" fillId="0" borderId="1" xfId="0" applyFont="1" applyBorder="1"/>
    <xf numFmtId="49" fontId="4" fillId="0" borderId="8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horizontal="right" vertical="top"/>
    </xf>
    <xf numFmtId="49" fontId="4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0" borderId="1" xfId="2" applyNumberFormat="1" applyFont="1" applyFill="1" applyBorder="1" applyAlignment="1" applyProtection="1">
      <alignment horizontal="right" vertical="top"/>
    </xf>
    <xf numFmtId="0" fontId="4" fillId="0" borderId="15" xfId="0" applyFont="1" applyBorder="1" applyAlignment="1">
      <alignment horizontal="right"/>
    </xf>
    <xf numFmtId="0" fontId="4" fillId="0" borderId="15" xfId="0" applyNumberFormat="1" applyFont="1" applyFill="1" applyBorder="1" applyAlignment="1" applyProtection="1">
      <alignment horizontal="right" vertical="top"/>
    </xf>
    <xf numFmtId="0" fontId="4" fillId="0" borderId="1" xfId="45" applyNumberFormat="1" applyFont="1" applyFill="1" applyBorder="1" applyAlignment="1" applyProtection="1">
      <alignment horizontal="right" vertical="top"/>
    </xf>
    <xf numFmtId="0" fontId="4" fillId="0" borderId="16" xfId="0" applyNumberFormat="1" applyFont="1" applyFill="1" applyBorder="1" applyAlignment="1" applyProtection="1">
      <alignment horizontal="right" vertical="top"/>
    </xf>
    <xf numFmtId="49" fontId="4" fillId="0" borderId="16" xfId="0" applyNumberFormat="1" applyFont="1" applyFill="1" applyBorder="1" applyAlignment="1" applyProtection="1">
      <alignment horizontal="right" vertical="top"/>
    </xf>
    <xf numFmtId="0" fontId="4" fillId="0" borderId="7" xfId="0" applyNumberFormat="1" applyFont="1" applyFill="1" applyBorder="1" applyAlignment="1" applyProtection="1">
      <alignment horizontal="right" vertical="top"/>
    </xf>
    <xf numFmtId="0" fontId="4" fillId="0" borderId="16" xfId="0" applyFont="1" applyBorder="1" applyAlignment="1">
      <alignment horizontal="right"/>
    </xf>
    <xf numFmtId="0" fontId="4" fillId="0" borderId="16" xfId="47" applyFont="1" applyBorder="1" applyAlignment="1">
      <alignment horizontal="right"/>
    </xf>
    <xf numFmtId="49" fontId="4" fillId="0" borderId="16" xfId="47" applyNumberFormat="1" applyFont="1" applyBorder="1" applyAlignment="1">
      <alignment horizontal="right"/>
    </xf>
    <xf numFmtId="49" fontId="4" fillId="0" borderId="2" xfId="0" applyNumberFormat="1" applyFont="1" applyFill="1" applyBorder="1" applyAlignment="1" applyProtection="1">
      <alignment vertical="top" wrapText="1"/>
    </xf>
    <xf numFmtId="0" fontId="4" fillId="0" borderId="11" xfId="0" applyNumberFormat="1" applyFont="1" applyFill="1" applyBorder="1" applyAlignment="1" applyProtection="1">
      <alignment horizontal="right" vertical="top"/>
    </xf>
    <xf numFmtId="0" fontId="4" fillId="0" borderId="11" xfId="123" applyFont="1" applyBorder="1" applyAlignment="1">
      <alignment horizontal="right"/>
    </xf>
    <xf numFmtId="49" fontId="4" fillId="0" borderId="11" xfId="123" applyNumberFormat="1" applyFont="1" applyBorder="1" applyAlignment="1">
      <alignment horizontal="right"/>
    </xf>
    <xf numFmtId="0" fontId="4" fillId="0" borderId="12" xfId="123" applyFont="1" applyBorder="1" applyAlignment="1">
      <alignment horizontal="right"/>
    </xf>
    <xf numFmtId="0" fontId="4" fillId="0" borderId="1" xfId="123" applyFont="1" applyBorder="1" applyAlignment="1">
      <alignment horizontal="right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right"/>
    </xf>
    <xf numFmtId="0" fontId="4" fillId="0" borderId="18" xfId="179" applyFont="1" applyBorder="1" applyAlignment="1">
      <alignment horizontal="right"/>
    </xf>
    <xf numFmtId="49" fontId="4" fillId="0" borderId="18" xfId="179" applyNumberFormat="1" applyFont="1" applyBorder="1" applyAlignment="1">
      <alignment horizontal="right"/>
    </xf>
    <xf numFmtId="2" fontId="4" fillId="0" borderId="18" xfId="179" applyNumberFormat="1" applyFont="1" applyBorder="1" applyAlignment="1">
      <alignment horizontal="right"/>
    </xf>
    <xf numFmtId="0" fontId="4" fillId="0" borderId="8" xfId="179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179" applyFont="1" applyBorder="1" applyAlignment="1">
      <alignment horizontal="right"/>
    </xf>
    <xf numFmtId="49" fontId="4" fillId="0" borderId="11" xfId="179" applyNumberFormat="1" applyFont="1" applyBorder="1" applyAlignment="1">
      <alignment horizontal="right"/>
    </xf>
    <xf numFmtId="2" fontId="4" fillId="0" borderId="11" xfId="179" applyNumberFormat="1" applyFont="1" applyBorder="1" applyAlignment="1">
      <alignment horizontal="right"/>
    </xf>
    <xf numFmtId="0" fontId="4" fillId="0" borderId="19" xfId="179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7" xfId="0" applyNumberFormat="1" applyFont="1" applyFill="1" applyBorder="1" applyAlignment="1" applyProtection="1">
      <alignment horizontal="left" vertical="top" wrapText="1"/>
    </xf>
    <xf numFmtId="49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6" fillId="0" borderId="15" xfId="0" applyFont="1" applyBorder="1"/>
    <xf numFmtId="0" fontId="4" fillId="0" borderId="20" xfId="0" applyNumberFormat="1" applyFont="1" applyFill="1" applyBorder="1" applyAlignment="1" applyProtection="1">
      <alignment horizontal="right" vertical="top"/>
    </xf>
    <xf numFmtId="0" fontId="4" fillId="0" borderId="20" xfId="123" applyFont="1" applyBorder="1" applyAlignment="1">
      <alignment horizontal="right"/>
    </xf>
    <xf numFmtId="49" fontId="4" fillId="0" borderId="20" xfId="123" applyNumberFormat="1" applyFont="1" applyBorder="1" applyAlignment="1">
      <alignment horizontal="right"/>
    </xf>
    <xf numFmtId="0" fontId="4" fillId="0" borderId="21" xfId="123" applyFont="1" applyBorder="1" applyAlignment="1">
      <alignment horizontal="right"/>
    </xf>
    <xf numFmtId="0" fontId="4" fillId="0" borderId="16" xfId="123" applyFont="1" applyBorder="1" applyAlignment="1">
      <alignment horizontal="right"/>
    </xf>
    <xf numFmtId="0" fontId="6" fillId="0" borderId="0" xfId="0" applyFont="1"/>
    <xf numFmtId="0" fontId="4" fillId="0" borderId="12" xfId="0" applyFont="1" applyBorder="1" applyAlignment="1">
      <alignment horizontal="right"/>
    </xf>
    <xf numFmtId="0" fontId="4" fillId="2" borderId="14" xfId="0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6" fillId="0" borderId="10" xfId="0" applyFont="1" applyBorder="1"/>
    <xf numFmtId="0" fontId="4" fillId="0" borderId="14" xfId="0" applyFont="1" applyBorder="1"/>
    <xf numFmtId="49" fontId="4" fillId="0" borderId="16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6" xfId="159" applyFont="1" applyBorder="1" applyAlignment="1">
      <alignment horizontal="right"/>
    </xf>
    <xf numFmtId="164" fontId="4" fillId="0" borderId="12" xfId="123" applyNumberFormat="1" applyFont="1" applyBorder="1" applyAlignment="1">
      <alignment horizontal="right"/>
    </xf>
    <xf numFmtId="49" fontId="4" fillId="0" borderId="1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right"/>
    </xf>
    <xf numFmtId="0" fontId="4" fillId="0" borderId="15" xfId="0" applyNumberFormat="1" applyFont="1" applyFill="1" applyBorder="1" applyAlignment="1" applyProtection="1">
      <alignment horizontal="right"/>
    </xf>
    <xf numFmtId="0" fontId="4" fillId="0" borderId="1" xfId="45" applyNumberFormat="1" applyFont="1" applyFill="1" applyBorder="1" applyAlignment="1" applyProtection="1">
      <alignment horizontal="right"/>
    </xf>
    <xf numFmtId="0" fontId="4" fillId="0" borderId="1" xfId="0" applyFont="1" applyBorder="1" applyAlignment="1"/>
    <xf numFmtId="0" fontId="6" fillId="0" borderId="14" xfId="45" applyFont="1" applyBorder="1" applyAlignment="1"/>
    <xf numFmtId="49" fontId="6" fillId="0" borderId="0" xfId="0" applyNumberFormat="1" applyFont="1" applyAlignment="1">
      <alignment horizontal="right"/>
    </xf>
    <xf numFmtId="0" fontId="6" fillId="2" borderId="15" xfId="0" applyFont="1" applyFill="1" applyBorder="1" applyAlignment="1" applyProtection="1">
      <protection locked="0"/>
    </xf>
    <xf numFmtId="0" fontId="6" fillId="2" borderId="22" xfId="0" applyFont="1" applyFill="1" applyBorder="1" applyAlignment="1" applyProtection="1">
      <protection locked="0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192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0"/>
  <sheetViews>
    <sheetView tabSelected="1" workbookViewId="0">
      <selection activeCell="D85" sqref="D85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9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3"/>
      <c r="B1" s="3"/>
      <c r="C1" s="3"/>
      <c r="D1" s="8"/>
      <c r="E1" s="3"/>
      <c r="F1" s="3"/>
      <c r="G1" s="4"/>
      <c r="H1" s="4"/>
      <c r="I1" s="5"/>
      <c r="J1" s="5"/>
    </row>
    <row r="2" spans="1:11" ht="15" x14ac:dyDescent="0.2">
      <c r="A2" s="27" t="s">
        <v>7</v>
      </c>
      <c r="B2" s="138"/>
      <c r="C2" s="139"/>
      <c r="D2" s="28" t="s">
        <v>8</v>
      </c>
      <c r="E2" s="29"/>
      <c r="F2" s="27"/>
      <c r="G2" s="27"/>
      <c r="H2" s="27" t="s">
        <v>9</v>
      </c>
      <c r="I2" s="30">
        <v>44470</v>
      </c>
      <c r="J2" s="5"/>
    </row>
    <row r="3" spans="1:11" ht="15.75" thickBot="1" x14ac:dyDescent="0.25">
      <c r="A3" s="27"/>
      <c r="B3" s="27"/>
      <c r="C3" s="27"/>
      <c r="D3" s="28"/>
      <c r="E3" s="27"/>
      <c r="F3" s="27"/>
      <c r="G3" s="27"/>
      <c r="H3" s="27"/>
      <c r="I3" s="27"/>
      <c r="J3" s="5"/>
    </row>
    <row r="4" spans="1:11" ht="16.5" thickBot="1" x14ac:dyDescent="0.3">
      <c r="A4" s="31" t="s">
        <v>10</v>
      </c>
      <c r="B4" s="32" t="s">
        <v>11</v>
      </c>
      <c r="C4" s="32" t="s">
        <v>12</v>
      </c>
      <c r="D4" s="33" t="s">
        <v>13</v>
      </c>
      <c r="E4" s="32" t="s">
        <v>14</v>
      </c>
      <c r="F4" s="34" t="s">
        <v>15</v>
      </c>
      <c r="G4" s="32" t="s">
        <v>16</v>
      </c>
      <c r="H4" s="32" t="s">
        <v>17</v>
      </c>
      <c r="I4" s="35" t="s">
        <v>18</v>
      </c>
      <c r="J4" s="5"/>
    </row>
    <row r="5" spans="1:11" ht="15.75" x14ac:dyDescent="0.25">
      <c r="A5" s="26" t="s">
        <v>19</v>
      </c>
      <c r="B5" s="36" t="s">
        <v>57</v>
      </c>
      <c r="C5" s="37" t="s">
        <v>56</v>
      </c>
      <c r="D5" s="36" t="s">
        <v>60</v>
      </c>
      <c r="E5" s="38">
        <v>18.63</v>
      </c>
      <c r="F5" s="39">
        <v>158.4</v>
      </c>
      <c r="G5" s="38">
        <v>9.1999999999999993</v>
      </c>
      <c r="H5" s="38">
        <v>10.1</v>
      </c>
      <c r="I5" s="36" t="s">
        <v>72</v>
      </c>
      <c r="J5" s="6"/>
    </row>
    <row r="6" spans="1:11" ht="15.75" x14ac:dyDescent="0.25">
      <c r="A6" s="26"/>
      <c r="B6" s="40" t="s">
        <v>44</v>
      </c>
      <c r="C6" s="41" t="s">
        <v>0</v>
      </c>
      <c r="D6" s="42" t="s">
        <v>61</v>
      </c>
      <c r="E6" s="43">
        <v>4.8600000000000003</v>
      </c>
      <c r="F6" s="44">
        <v>162.5</v>
      </c>
      <c r="G6" s="43">
        <v>5.73</v>
      </c>
      <c r="H6" s="43">
        <v>4.0599999999999996</v>
      </c>
      <c r="I6" s="43">
        <v>25.76</v>
      </c>
      <c r="J6" s="6"/>
    </row>
    <row r="7" spans="1:11" ht="15.75" x14ac:dyDescent="0.25">
      <c r="A7" s="26"/>
      <c r="B7" s="40"/>
      <c r="C7" s="41" t="s">
        <v>45</v>
      </c>
      <c r="D7" s="42" t="s">
        <v>46</v>
      </c>
      <c r="E7" s="43">
        <v>18.72</v>
      </c>
      <c r="F7" s="44">
        <v>96</v>
      </c>
      <c r="G7" s="45">
        <v>3</v>
      </c>
      <c r="H7" s="45">
        <v>2.5</v>
      </c>
      <c r="I7" s="45">
        <v>15.3</v>
      </c>
      <c r="J7" s="6"/>
    </row>
    <row r="8" spans="1:11" ht="15.75" x14ac:dyDescent="0.25">
      <c r="A8" s="26"/>
      <c r="B8" s="40"/>
      <c r="C8" s="40" t="s">
        <v>5</v>
      </c>
      <c r="D8" s="42" t="s">
        <v>24</v>
      </c>
      <c r="E8" s="43">
        <v>0.79</v>
      </c>
      <c r="F8" s="46">
        <v>46</v>
      </c>
      <c r="G8" s="47">
        <v>1.7</v>
      </c>
      <c r="H8" s="47">
        <v>0.3</v>
      </c>
      <c r="I8" s="47">
        <v>9</v>
      </c>
      <c r="J8" s="6"/>
    </row>
    <row r="9" spans="1:11" ht="15.75" x14ac:dyDescent="0.25">
      <c r="A9" s="26"/>
      <c r="B9" s="48"/>
      <c r="C9" s="48"/>
      <c r="D9" s="49"/>
      <c r="E9" s="50"/>
      <c r="F9" s="51"/>
      <c r="G9" s="52"/>
      <c r="H9" s="52"/>
      <c r="I9" s="53"/>
      <c r="J9" s="6"/>
    </row>
    <row r="10" spans="1:11" ht="16.5" thickBot="1" x14ac:dyDescent="0.3">
      <c r="A10" s="26"/>
      <c r="B10" s="48"/>
      <c r="C10" s="48"/>
      <c r="D10" s="49"/>
      <c r="E10" s="50"/>
      <c r="F10" s="54"/>
      <c r="G10" s="52"/>
      <c r="H10" s="52"/>
      <c r="I10" s="53"/>
      <c r="J10" s="6"/>
    </row>
    <row r="11" spans="1:11" s="1" customFormat="1" ht="16.5" thickBot="1" x14ac:dyDescent="0.3">
      <c r="A11" s="13"/>
      <c r="B11" s="55"/>
      <c r="C11" s="56"/>
      <c r="D11" s="57"/>
      <c r="E11" s="58">
        <f>E5+E6+E7+E8+E9+E10</f>
        <v>42.999999999999993</v>
      </c>
      <c r="F11" s="59">
        <f>SUM(F5:F10)</f>
        <v>462.9</v>
      </c>
      <c r="G11" s="52">
        <f>SUM(G5:G10)</f>
        <v>19.63</v>
      </c>
      <c r="H11" s="52">
        <f>SUM(H5:H10)</f>
        <v>16.96</v>
      </c>
      <c r="I11" s="52">
        <f>SUM(I5:I10)</f>
        <v>50.06</v>
      </c>
      <c r="J11" s="10"/>
      <c r="K11" s="20"/>
    </row>
    <row r="12" spans="1:11" s="1" customFormat="1" ht="15.75" x14ac:dyDescent="0.25">
      <c r="A12" s="12" t="s">
        <v>21</v>
      </c>
      <c r="B12" s="36" t="s">
        <v>57</v>
      </c>
      <c r="C12" s="37" t="s">
        <v>56</v>
      </c>
      <c r="D12" s="36" t="s">
        <v>60</v>
      </c>
      <c r="E12" s="38">
        <v>18.63</v>
      </c>
      <c r="F12" s="39">
        <v>158.4</v>
      </c>
      <c r="G12" s="38">
        <v>9.1999999999999993</v>
      </c>
      <c r="H12" s="38">
        <v>10.1</v>
      </c>
      <c r="I12" s="36" t="s">
        <v>72</v>
      </c>
      <c r="J12" s="10"/>
    </row>
    <row r="13" spans="1:11" s="1" customFormat="1" ht="15.75" x14ac:dyDescent="0.25">
      <c r="A13" s="26"/>
      <c r="B13" s="40" t="s">
        <v>44</v>
      </c>
      <c r="C13" s="41" t="s">
        <v>0</v>
      </c>
      <c r="D13" s="42" t="s">
        <v>62</v>
      </c>
      <c r="E13" s="43">
        <v>6.13</v>
      </c>
      <c r="F13" s="44">
        <v>206.4</v>
      </c>
      <c r="G13" s="43">
        <v>7.3</v>
      </c>
      <c r="H13" s="52">
        <v>5.2</v>
      </c>
      <c r="I13" s="52">
        <v>32.700000000000003</v>
      </c>
      <c r="J13" s="10"/>
    </row>
    <row r="14" spans="1:11" s="1" customFormat="1" ht="15.75" x14ac:dyDescent="0.25">
      <c r="A14" s="26"/>
      <c r="B14" s="40" t="s">
        <v>20</v>
      </c>
      <c r="C14" s="41" t="s">
        <v>2</v>
      </c>
      <c r="D14" s="42" t="s">
        <v>6</v>
      </c>
      <c r="E14" s="43">
        <v>1.45</v>
      </c>
      <c r="F14" s="44">
        <v>60</v>
      </c>
      <c r="G14" s="45">
        <v>7.0000000000000007E-2</v>
      </c>
      <c r="H14" s="45">
        <v>0.02</v>
      </c>
      <c r="I14" s="45">
        <v>15</v>
      </c>
      <c r="J14" s="10"/>
    </row>
    <row r="15" spans="1:11" s="1" customFormat="1" ht="15.75" x14ac:dyDescent="0.25">
      <c r="A15" s="26"/>
      <c r="B15" s="40"/>
      <c r="C15" s="40" t="s">
        <v>5</v>
      </c>
      <c r="D15" s="42" t="s">
        <v>24</v>
      </c>
      <c r="E15" s="43">
        <v>0.79</v>
      </c>
      <c r="F15" s="46">
        <v>46</v>
      </c>
      <c r="G15" s="47">
        <v>1.7</v>
      </c>
      <c r="H15" s="47">
        <v>0.3</v>
      </c>
      <c r="I15" s="47">
        <v>9</v>
      </c>
      <c r="J15" s="10"/>
    </row>
    <row r="16" spans="1:11" ht="16.5" thickBot="1" x14ac:dyDescent="0.3">
      <c r="A16" s="26"/>
      <c r="B16" s="40"/>
      <c r="C16" s="40"/>
      <c r="D16" s="42"/>
      <c r="E16" s="50"/>
      <c r="F16" s="46"/>
      <c r="G16" s="47"/>
      <c r="H16" s="47"/>
      <c r="I16" s="47"/>
      <c r="J16" s="6"/>
    </row>
    <row r="17" spans="1:10" ht="16.5" thickBot="1" x14ac:dyDescent="0.3">
      <c r="A17" s="26"/>
      <c r="B17" s="60"/>
      <c r="C17" s="56"/>
      <c r="D17" s="57"/>
      <c r="E17" s="58">
        <f>SUM(E12:E16)</f>
        <v>26.999999999999996</v>
      </c>
      <c r="F17" s="59">
        <f>SUM(F12:F16)</f>
        <v>470.8</v>
      </c>
      <c r="G17" s="43">
        <f>SUM(G13:G16)</f>
        <v>9.07</v>
      </c>
      <c r="H17" s="43">
        <f>SUM(H13:H16)</f>
        <v>5.52</v>
      </c>
      <c r="I17" s="52">
        <f>SUM(I13:I16)</f>
        <v>56.7</v>
      </c>
      <c r="J17" s="6"/>
    </row>
    <row r="18" spans="1:10" ht="31.5" x14ac:dyDescent="0.25">
      <c r="A18" s="14" t="s">
        <v>22</v>
      </c>
      <c r="B18" s="40" t="s">
        <v>44</v>
      </c>
      <c r="C18" s="41" t="s">
        <v>0</v>
      </c>
      <c r="D18" s="42" t="s">
        <v>63</v>
      </c>
      <c r="E18" s="43">
        <v>4.76</v>
      </c>
      <c r="F18" s="44">
        <v>162.5</v>
      </c>
      <c r="G18" s="43">
        <v>5.73</v>
      </c>
      <c r="H18" s="43">
        <v>4.0599999999999996</v>
      </c>
      <c r="I18" s="43">
        <v>25.76</v>
      </c>
      <c r="J18" s="6"/>
    </row>
    <row r="19" spans="1:10" ht="15.75" x14ac:dyDescent="0.25">
      <c r="A19" s="26"/>
      <c r="B19" s="40" t="s">
        <v>20</v>
      </c>
      <c r="C19" s="41" t="s">
        <v>2</v>
      </c>
      <c r="D19" s="42" t="s">
        <v>6</v>
      </c>
      <c r="E19" s="43">
        <v>1.45</v>
      </c>
      <c r="F19" s="44">
        <v>60</v>
      </c>
      <c r="G19" s="45">
        <v>7.0000000000000007E-2</v>
      </c>
      <c r="H19" s="45">
        <v>0.02</v>
      </c>
      <c r="I19" s="45">
        <v>15</v>
      </c>
      <c r="J19" s="6"/>
    </row>
    <row r="20" spans="1:10" ht="16.5" thickBot="1" x14ac:dyDescent="0.3">
      <c r="A20" s="26"/>
      <c r="B20" s="40"/>
      <c r="C20" s="40" t="s">
        <v>5</v>
      </c>
      <c r="D20" s="42" t="s">
        <v>24</v>
      </c>
      <c r="E20" s="43">
        <v>0.79</v>
      </c>
      <c r="F20" s="46">
        <v>46</v>
      </c>
      <c r="G20" s="47">
        <v>1.7</v>
      </c>
      <c r="H20" s="47">
        <v>0.3</v>
      </c>
      <c r="I20" s="47">
        <v>9</v>
      </c>
      <c r="J20" s="6"/>
    </row>
    <row r="21" spans="1:10" s="1" customFormat="1" ht="16.5" thickBot="1" x14ac:dyDescent="0.3">
      <c r="A21" s="15"/>
      <c r="B21" s="55"/>
      <c r="C21" s="56"/>
      <c r="D21" s="57"/>
      <c r="E21" s="58">
        <f>SUM(E18:E20)</f>
        <v>7</v>
      </c>
      <c r="F21" s="59">
        <f>SUM(F18:F20)</f>
        <v>268.5</v>
      </c>
      <c r="G21" s="43">
        <f>SUM(G18:G20)</f>
        <v>7.5000000000000009</v>
      </c>
      <c r="H21" s="43">
        <f>SUM(H18:H20)</f>
        <v>4.379999999999999</v>
      </c>
      <c r="I21" s="52">
        <f>SUM(I18:I20)</f>
        <v>49.760000000000005</v>
      </c>
      <c r="J21" s="7"/>
    </row>
    <row r="22" spans="1:10" ht="27" customHeight="1" x14ac:dyDescent="0.25">
      <c r="A22" s="61" t="s">
        <v>29</v>
      </c>
      <c r="B22" s="62"/>
      <c r="C22" s="62" t="s">
        <v>58</v>
      </c>
      <c r="D22" s="63" t="s">
        <v>24</v>
      </c>
      <c r="E22" s="64">
        <v>0.74</v>
      </c>
      <c r="F22" s="65">
        <v>2.4</v>
      </c>
      <c r="G22" s="66">
        <v>0.1</v>
      </c>
      <c r="H22" s="66">
        <v>0.02</v>
      </c>
      <c r="I22" s="66">
        <v>0.38</v>
      </c>
      <c r="J22" s="2"/>
    </row>
    <row r="23" spans="1:10" ht="12.75" customHeight="1" x14ac:dyDescent="0.25">
      <c r="A23" s="67"/>
      <c r="B23" s="68" t="s">
        <v>47</v>
      </c>
      <c r="C23" s="68" t="s">
        <v>4</v>
      </c>
      <c r="D23" s="69" t="s">
        <v>23</v>
      </c>
      <c r="E23" s="70">
        <v>2.29</v>
      </c>
      <c r="F23" s="65">
        <v>117</v>
      </c>
      <c r="G23" s="66">
        <v>2.39</v>
      </c>
      <c r="H23" s="66">
        <v>5.08</v>
      </c>
      <c r="I23" s="66">
        <v>13</v>
      </c>
      <c r="J23" s="2"/>
    </row>
    <row r="24" spans="1:10" ht="12.75" customHeight="1" x14ac:dyDescent="0.25">
      <c r="A24" s="67"/>
      <c r="B24" s="71" t="s">
        <v>49</v>
      </c>
      <c r="C24" s="71" t="s">
        <v>48</v>
      </c>
      <c r="D24" s="72" t="s">
        <v>65</v>
      </c>
      <c r="E24" s="71">
        <v>26.72</v>
      </c>
      <c r="F24" s="44">
        <v>246.5</v>
      </c>
      <c r="G24" s="73">
        <v>12.2</v>
      </c>
      <c r="H24" s="73">
        <v>29.3</v>
      </c>
      <c r="I24" s="73">
        <v>380.8</v>
      </c>
      <c r="J24" s="2"/>
    </row>
    <row r="25" spans="1:10" ht="12.75" customHeight="1" x14ac:dyDescent="0.25">
      <c r="A25" s="67"/>
      <c r="B25" s="71" t="s">
        <v>51</v>
      </c>
      <c r="C25" s="71" t="s">
        <v>50</v>
      </c>
      <c r="D25" s="72" t="s">
        <v>26</v>
      </c>
      <c r="E25" s="71">
        <v>7.4</v>
      </c>
      <c r="F25" s="74">
        <v>111</v>
      </c>
      <c r="G25" s="71">
        <v>0.7</v>
      </c>
      <c r="H25" s="71"/>
      <c r="I25" s="71">
        <v>27</v>
      </c>
      <c r="J25" s="2"/>
    </row>
    <row r="26" spans="1:10" ht="12.75" customHeight="1" x14ac:dyDescent="0.2">
      <c r="A26" s="67"/>
      <c r="B26" s="68"/>
      <c r="C26" s="68" t="s">
        <v>52</v>
      </c>
      <c r="D26" s="69" t="s">
        <v>25</v>
      </c>
      <c r="E26" s="68">
        <v>4.8</v>
      </c>
      <c r="F26" s="75">
        <v>122.5</v>
      </c>
      <c r="G26" s="76">
        <v>1.75</v>
      </c>
      <c r="H26" s="76">
        <v>2.1</v>
      </c>
      <c r="I26" s="76">
        <v>24.15</v>
      </c>
      <c r="J26" s="2"/>
    </row>
    <row r="27" spans="1:10" ht="12.75" customHeight="1" x14ac:dyDescent="0.2">
      <c r="A27" s="67"/>
      <c r="B27" s="77"/>
      <c r="C27" s="77" t="s">
        <v>3</v>
      </c>
      <c r="D27" s="78" t="s">
        <v>24</v>
      </c>
      <c r="E27" s="77">
        <v>1.25</v>
      </c>
      <c r="F27" s="79">
        <v>56</v>
      </c>
      <c r="G27" s="76">
        <v>1.6</v>
      </c>
      <c r="H27" s="76">
        <v>0.6</v>
      </c>
      <c r="I27" s="76">
        <v>10.8</v>
      </c>
      <c r="J27" s="2"/>
    </row>
    <row r="28" spans="1:10" ht="12.75" customHeight="1" x14ac:dyDescent="0.25">
      <c r="A28" s="67"/>
      <c r="B28" s="77"/>
      <c r="C28" s="40" t="s">
        <v>5</v>
      </c>
      <c r="D28" s="42" t="s">
        <v>24</v>
      </c>
      <c r="E28" s="43">
        <v>0.79</v>
      </c>
      <c r="F28" s="46">
        <v>46</v>
      </c>
      <c r="G28" s="47">
        <v>1.7</v>
      </c>
      <c r="H28" s="47">
        <v>0.3</v>
      </c>
      <c r="I28" s="47">
        <v>9</v>
      </c>
      <c r="J28" s="2"/>
    </row>
    <row r="29" spans="1:10" s="1" customFormat="1" ht="13.5" customHeight="1" thickBot="1" x14ac:dyDescent="0.3">
      <c r="A29" s="67"/>
      <c r="B29" s="80"/>
      <c r="C29" s="81"/>
      <c r="D29" s="82"/>
      <c r="E29" s="50"/>
      <c r="F29" s="54"/>
      <c r="G29" s="52"/>
      <c r="H29" s="52"/>
      <c r="I29" s="53"/>
    </row>
    <row r="30" spans="1:10" s="1" customFormat="1" ht="13.5" customHeight="1" thickBot="1" x14ac:dyDescent="0.3">
      <c r="A30" s="83"/>
      <c r="B30" s="84"/>
      <c r="C30" s="85"/>
      <c r="D30" s="86"/>
      <c r="E30" s="85">
        <f>SUM(E22:E29)</f>
        <v>43.989999999999995</v>
      </c>
      <c r="F30" s="87">
        <f>SUM(F22:F29)</f>
        <v>701.4</v>
      </c>
      <c r="G30" s="88">
        <f>SUM(G22:G29)</f>
        <v>20.440000000000001</v>
      </c>
      <c r="H30" s="88">
        <f>SUM(H22:H29)</f>
        <v>37.4</v>
      </c>
      <c r="I30" s="88">
        <f>SUM(I22:I29)</f>
        <v>465.13</v>
      </c>
    </row>
    <row r="31" spans="1:10" ht="38.25" customHeight="1" x14ac:dyDescent="0.25">
      <c r="A31" s="89" t="s">
        <v>28</v>
      </c>
      <c r="B31" s="40" t="s">
        <v>59</v>
      </c>
      <c r="C31" s="41" t="s">
        <v>1</v>
      </c>
      <c r="D31" s="42" t="s">
        <v>26</v>
      </c>
      <c r="E31" s="43">
        <v>9.09</v>
      </c>
      <c r="F31" s="44">
        <v>100.6</v>
      </c>
      <c r="G31" s="45">
        <v>3.17</v>
      </c>
      <c r="H31" s="45">
        <v>2.68</v>
      </c>
      <c r="I31" s="45">
        <v>15.95</v>
      </c>
      <c r="J31" s="2"/>
    </row>
    <row r="32" spans="1:10" ht="15.75" x14ac:dyDescent="0.25">
      <c r="A32" s="90"/>
      <c r="B32" s="71" t="s">
        <v>42</v>
      </c>
      <c r="C32" s="71" t="s">
        <v>41</v>
      </c>
      <c r="D32" s="72" t="s">
        <v>43</v>
      </c>
      <c r="E32" s="71">
        <v>2.92</v>
      </c>
      <c r="F32" s="74">
        <v>206</v>
      </c>
      <c r="G32" s="71">
        <v>4.2</v>
      </c>
      <c r="H32" s="71">
        <v>6.3</v>
      </c>
      <c r="I32" s="71">
        <v>32.700000000000003</v>
      </c>
      <c r="J32" s="2"/>
    </row>
    <row r="33" spans="1:18" ht="15.75" x14ac:dyDescent="0.25">
      <c r="A33" s="90"/>
      <c r="B33" s="40"/>
      <c r="C33" s="40" t="s">
        <v>64</v>
      </c>
      <c r="D33" s="91" t="s">
        <v>26</v>
      </c>
      <c r="E33" s="92">
        <v>32</v>
      </c>
      <c r="F33" s="92">
        <v>94</v>
      </c>
      <c r="G33" s="92">
        <v>0.8</v>
      </c>
      <c r="H33" s="39">
        <v>0.6</v>
      </c>
      <c r="I33" s="39">
        <v>20.6</v>
      </c>
      <c r="J33" s="2"/>
      <c r="M33" s="2"/>
      <c r="N33" s="2"/>
      <c r="O33" s="2"/>
      <c r="P33" s="2"/>
      <c r="Q33" s="2"/>
      <c r="R33" s="2"/>
    </row>
    <row r="34" spans="1:18" ht="13.5" customHeight="1" thickBot="1" x14ac:dyDescent="0.3">
      <c r="A34" s="93"/>
      <c r="B34" s="94"/>
      <c r="C34" s="95"/>
      <c r="D34" s="96"/>
      <c r="E34" s="97">
        <f>E31+E32+E33</f>
        <v>44.01</v>
      </c>
      <c r="F34" s="98"/>
      <c r="G34" s="94"/>
      <c r="H34" s="80"/>
      <c r="I34" s="80"/>
      <c r="J34" s="2"/>
      <c r="M34" s="23"/>
      <c r="N34" s="23"/>
      <c r="O34" s="23"/>
      <c r="P34" s="23"/>
      <c r="Q34" s="2"/>
      <c r="R34" s="2"/>
    </row>
    <row r="35" spans="1:18" ht="13.5" customHeight="1" thickBot="1" x14ac:dyDescent="0.3">
      <c r="A35" s="90"/>
      <c r="B35" s="99"/>
      <c r="C35" s="100"/>
      <c r="D35" s="101"/>
      <c r="E35" s="102">
        <f>E30+E34</f>
        <v>88</v>
      </c>
      <c r="F35" s="103"/>
      <c r="G35" s="104"/>
      <c r="H35" s="104"/>
      <c r="I35" s="105"/>
      <c r="J35" s="2"/>
      <c r="M35" s="23"/>
      <c r="N35" s="23"/>
      <c r="O35" s="23"/>
      <c r="P35" s="23"/>
      <c r="Q35" s="2"/>
      <c r="R35" s="2"/>
    </row>
    <row r="36" spans="1:18" ht="34.5" customHeight="1" x14ac:dyDescent="0.25">
      <c r="A36" s="106" t="s">
        <v>30</v>
      </c>
      <c r="B36" s="36" t="s">
        <v>57</v>
      </c>
      <c r="C36" s="37" t="s">
        <v>56</v>
      </c>
      <c r="D36" s="36" t="s">
        <v>27</v>
      </c>
      <c r="E36" s="38">
        <v>16.940000000000001</v>
      </c>
      <c r="F36" s="39">
        <v>144</v>
      </c>
      <c r="G36" s="38">
        <v>8.3699999999999992</v>
      </c>
      <c r="H36" s="38">
        <v>9.17</v>
      </c>
      <c r="I36" s="36" t="s">
        <v>73</v>
      </c>
      <c r="J36" s="2"/>
      <c r="M36" s="2"/>
      <c r="N36" s="2"/>
      <c r="O36" s="2"/>
      <c r="P36" s="2"/>
      <c r="Q36" s="2"/>
      <c r="R36" s="2"/>
    </row>
    <row r="37" spans="1:18" ht="12.75" customHeight="1" x14ac:dyDescent="0.25">
      <c r="A37" s="19"/>
      <c r="B37" s="40" t="s">
        <v>44</v>
      </c>
      <c r="C37" s="41" t="s">
        <v>0</v>
      </c>
      <c r="D37" s="42" t="s">
        <v>53</v>
      </c>
      <c r="E37" s="43">
        <v>3.91</v>
      </c>
      <c r="F37" s="44">
        <v>131.6</v>
      </c>
      <c r="G37" s="52">
        <v>4.5999999999999996</v>
      </c>
      <c r="H37" s="52">
        <v>3.3</v>
      </c>
      <c r="I37" s="52">
        <v>20.9</v>
      </c>
      <c r="J37" s="2"/>
    </row>
    <row r="38" spans="1:18" ht="12.75" customHeight="1" x14ac:dyDescent="0.25">
      <c r="A38" s="19"/>
      <c r="B38" s="40" t="s">
        <v>20</v>
      </c>
      <c r="C38" s="41" t="s">
        <v>2</v>
      </c>
      <c r="D38" s="42" t="s">
        <v>6</v>
      </c>
      <c r="E38" s="43">
        <v>1.45</v>
      </c>
      <c r="F38" s="44">
        <v>60</v>
      </c>
      <c r="G38" s="45">
        <v>7.0000000000000007E-2</v>
      </c>
      <c r="H38" s="45">
        <v>0.02</v>
      </c>
      <c r="I38" s="45">
        <v>15</v>
      </c>
      <c r="J38" s="2"/>
    </row>
    <row r="39" spans="1:18" ht="12.75" customHeight="1" thickBot="1" x14ac:dyDescent="0.3">
      <c r="A39" s="19"/>
      <c r="B39" s="40"/>
      <c r="C39" s="40" t="s">
        <v>5</v>
      </c>
      <c r="D39" s="42" t="s">
        <v>24</v>
      </c>
      <c r="E39" s="43">
        <v>0.79</v>
      </c>
      <c r="F39" s="46">
        <v>46</v>
      </c>
      <c r="G39" s="47">
        <v>1.7</v>
      </c>
      <c r="H39" s="47">
        <v>0.3</v>
      </c>
      <c r="I39" s="47">
        <v>9</v>
      </c>
      <c r="J39" s="2"/>
    </row>
    <row r="40" spans="1:18" ht="16.5" thickBot="1" x14ac:dyDescent="0.3">
      <c r="A40" s="11"/>
      <c r="B40" s="104"/>
      <c r="C40" s="104"/>
      <c r="D40" s="107"/>
      <c r="E40" s="108">
        <f>SUM(E36:E39)</f>
        <v>23.09</v>
      </c>
      <c r="F40" s="109">
        <f>SUM(F36:F39)</f>
        <v>381.6</v>
      </c>
      <c r="G40" s="110">
        <f>SUM(G36:G39)</f>
        <v>14.739999999999998</v>
      </c>
      <c r="H40" s="110">
        <f>SUM(H36:H39)</f>
        <v>12.79</v>
      </c>
      <c r="I40" s="110">
        <f>SUM(I36:I39)</f>
        <v>44.9</v>
      </c>
      <c r="J40" s="2"/>
    </row>
    <row r="41" spans="1:18" ht="31.5" x14ac:dyDescent="0.25">
      <c r="A41" s="16" t="s">
        <v>31</v>
      </c>
      <c r="B41" s="62"/>
      <c r="C41" s="62" t="s">
        <v>58</v>
      </c>
      <c r="D41" s="63" t="s">
        <v>24</v>
      </c>
      <c r="E41" s="62">
        <v>0.74</v>
      </c>
      <c r="F41" s="65">
        <v>2.4</v>
      </c>
      <c r="G41" s="66">
        <v>0.1</v>
      </c>
      <c r="H41" s="66">
        <v>0.02</v>
      </c>
      <c r="I41" s="66">
        <v>0.38</v>
      </c>
      <c r="J41" s="2"/>
    </row>
    <row r="42" spans="1:18" ht="15.75" x14ac:dyDescent="0.25">
      <c r="A42" s="66"/>
      <c r="B42" s="68" t="s">
        <v>47</v>
      </c>
      <c r="C42" s="68" t="s">
        <v>4</v>
      </c>
      <c r="D42" s="69" t="s">
        <v>23</v>
      </c>
      <c r="E42" s="68">
        <v>2.29</v>
      </c>
      <c r="F42" s="65">
        <v>117</v>
      </c>
      <c r="G42" s="66">
        <v>2.39</v>
      </c>
      <c r="H42" s="66">
        <v>5.08</v>
      </c>
      <c r="I42" s="66">
        <v>13</v>
      </c>
      <c r="J42" s="2"/>
    </row>
    <row r="43" spans="1:18" ht="15.75" x14ac:dyDescent="0.25">
      <c r="A43" s="66"/>
      <c r="B43" s="71" t="s">
        <v>49</v>
      </c>
      <c r="C43" s="71" t="s">
        <v>48</v>
      </c>
      <c r="D43" s="72" t="s">
        <v>66</v>
      </c>
      <c r="E43" s="71">
        <v>22.39</v>
      </c>
      <c r="F43" s="44">
        <v>372</v>
      </c>
      <c r="G43" s="73">
        <v>12</v>
      </c>
      <c r="H43" s="73">
        <v>28.7</v>
      </c>
      <c r="I43" s="73">
        <v>16.100000000000001</v>
      </c>
      <c r="J43" s="2"/>
    </row>
    <row r="44" spans="1:18" ht="15.75" x14ac:dyDescent="0.25">
      <c r="A44" s="66"/>
      <c r="B44" s="40" t="s">
        <v>20</v>
      </c>
      <c r="C44" s="41" t="s">
        <v>2</v>
      </c>
      <c r="D44" s="42" t="s">
        <v>6</v>
      </c>
      <c r="E44" s="43">
        <v>1.45</v>
      </c>
      <c r="F44" s="44">
        <v>60</v>
      </c>
      <c r="G44" s="45">
        <v>7.0000000000000007E-2</v>
      </c>
      <c r="H44" s="45">
        <v>0.02</v>
      </c>
      <c r="I44" s="45">
        <v>15</v>
      </c>
      <c r="J44" s="2"/>
    </row>
    <row r="45" spans="1:18" ht="15.75" x14ac:dyDescent="0.25">
      <c r="A45" s="66"/>
      <c r="B45" s="77"/>
      <c r="C45" s="77" t="s">
        <v>3</v>
      </c>
      <c r="D45" s="78" t="s">
        <v>24</v>
      </c>
      <c r="E45" s="77">
        <v>1.25</v>
      </c>
      <c r="F45" s="79">
        <v>56</v>
      </c>
      <c r="G45" s="76">
        <v>1.6</v>
      </c>
      <c r="H45" s="76">
        <v>0.6</v>
      </c>
      <c r="I45" s="76">
        <v>10.8</v>
      </c>
      <c r="J45" s="2"/>
    </row>
    <row r="46" spans="1:18" ht="16.5" thickBot="1" x14ac:dyDescent="0.3">
      <c r="A46" s="111"/>
      <c r="B46" s="77"/>
      <c r="C46" s="40" t="s">
        <v>5</v>
      </c>
      <c r="D46" s="42" t="s">
        <v>24</v>
      </c>
      <c r="E46" s="43">
        <v>0.79</v>
      </c>
      <c r="F46" s="46">
        <v>46</v>
      </c>
      <c r="G46" s="47">
        <v>1.7</v>
      </c>
      <c r="H46" s="47">
        <v>0.3</v>
      </c>
      <c r="I46" s="47">
        <v>9</v>
      </c>
      <c r="J46" s="2"/>
    </row>
    <row r="47" spans="1:18" ht="16.5" thickBot="1" x14ac:dyDescent="0.3">
      <c r="A47" s="112"/>
      <c r="B47" s="113"/>
      <c r="C47" s="114"/>
      <c r="D47" s="115"/>
      <c r="E47" s="114">
        <f>SUM(E41:E46)</f>
        <v>28.91</v>
      </c>
      <c r="F47" s="116">
        <f>SUM(F41:F46)</f>
        <v>653.4</v>
      </c>
      <c r="G47" s="117">
        <f>SUM(G41:G46)</f>
        <v>17.86</v>
      </c>
      <c r="H47" s="117">
        <f>SUM(H41:H46)</f>
        <v>34.72</v>
      </c>
      <c r="I47" s="117">
        <f>SUM(I41:I46)</f>
        <v>64.28</v>
      </c>
    </row>
    <row r="48" spans="1:18" ht="16.5" thickBot="1" x14ac:dyDescent="0.3">
      <c r="A48" s="118"/>
      <c r="B48" s="99"/>
      <c r="C48" s="104"/>
      <c r="D48" s="107"/>
      <c r="E48" s="108">
        <f>E40+E47</f>
        <v>52</v>
      </c>
      <c r="F48" s="119"/>
      <c r="G48" s="104"/>
      <c r="H48" s="104"/>
      <c r="I48" s="105"/>
    </row>
    <row r="49" spans="1:9" ht="31.5" customHeight="1" x14ac:dyDescent="0.25">
      <c r="A49" s="17" t="s">
        <v>40</v>
      </c>
      <c r="B49" s="120" t="s">
        <v>59</v>
      </c>
      <c r="C49" s="37" t="s">
        <v>1</v>
      </c>
      <c r="D49" s="36" t="s">
        <v>26</v>
      </c>
      <c r="E49" s="38">
        <v>9.09</v>
      </c>
      <c r="F49" s="44">
        <v>100.6</v>
      </c>
      <c r="G49" s="45">
        <v>3.17</v>
      </c>
      <c r="H49" s="45">
        <v>2.68</v>
      </c>
      <c r="I49" s="45">
        <v>15.95</v>
      </c>
    </row>
    <row r="50" spans="1:9" ht="31.5" customHeight="1" x14ac:dyDescent="0.25">
      <c r="A50" s="18"/>
      <c r="B50" s="71" t="s">
        <v>42</v>
      </c>
      <c r="C50" s="71" t="s">
        <v>41</v>
      </c>
      <c r="D50" s="72" t="s">
        <v>43</v>
      </c>
      <c r="E50" s="71">
        <v>2.92</v>
      </c>
      <c r="F50" s="74">
        <v>206</v>
      </c>
      <c r="G50" s="71">
        <v>4.2</v>
      </c>
      <c r="H50" s="71">
        <v>6.3</v>
      </c>
      <c r="I50" s="71">
        <v>32.700000000000003</v>
      </c>
    </row>
    <row r="51" spans="1:9" ht="31.5" customHeight="1" x14ac:dyDescent="0.25">
      <c r="A51" s="18"/>
      <c r="B51" s="94"/>
      <c r="C51" s="71" t="s">
        <v>70</v>
      </c>
      <c r="D51" s="72" t="s">
        <v>71</v>
      </c>
      <c r="E51" s="71">
        <v>5.48</v>
      </c>
      <c r="F51" s="74">
        <v>139.19999999999999</v>
      </c>
      <c r="G51" s="71">
        <v>2.27</v>
      </c>
      <c r="H51" s="71">
        <v>4.83</v>
      </c>
      <c r="I51" s="71">
        <v>21.66</v>
      </c>
    </row>
    <row r="52" spans="1:9" ht="31.5" customHeight="1" thickBot="1" x14ac:dyDescent="0.3">
      <c r="A52" s="18"/>
      <c r="B52" s="94"/>
      <c r="C52" s="68" t="s">
        <v>52</v>
      </c>
      <c r="D52" s="69" t="s">
        <v>69</v>
      </c>
      <c r="E52" s="68">
        <v>5.6</v>
      </c>
      <c r="F52" s="75">
        <v>122.5</v>
      </c>
      <c r="G52" s="76">
        <v>1.75</v>
      </c>
      <c r="H52" s="76">
        <v>2.1</v>
      </c>
      <c r="I52" s="76">
        <v>24.15</v>
      </c>
    </row>
    <row r="53" spans="1:9" ht="13.5" customHeight="1" thickBot="1" x14ac:dyDescent="0.3">
      <c r="A53" s="18"/>
      <c r="B53" s="121"/>
      <c r="C53" s="121"/>
      <c r="D53" s="122"/>
      <c r="E53" s="123">
        <f>E49+E50+E52+E51</f>
        <v>23.09</v>
      </c>
      <c r="F53" s="124"/>
      <c r="G53" s="80"/>
      <c r="H53" s="80"/>
      <c r="I53" s="80"/>
    </row>
    <row r="54" spans="1:9" ht="16.5" thickBot="1" x14ac:dyDescent="0.3">
      <c r="A54" s="125"/>
      <c r="B54" s="104"/>
      <c r="C54" s="104"/>
      <c r="D54" s="107"/>
      <c r="E54" s="108">
        <f>E53+E47</f>
        <v>52</v>
      </c>
      <c r="F54" s="119"/>
      <c r="G54" s="104"/>
      <c r="H54" s="104"/>
      <c r="I54" s="105"/>
    </row>
    <row r="55" spans="1:9" ht="15.75" x14ac:dyDescent="0.25">
      <c r="A55" s="126" t="s">
        <v>32</v>
      </c>
      <c r="B55" s="68" t="s">
        <v>47</v>
      </c>
      <c r="C55" s="68" t="s">
        <v>4</v>
      </c>
      <c r="D55" s="69" t="s">
        <v>23</v>
      </c>
      <c r="E55" s="68">
        <v>2.29</v>
      </c>
      <c r="F55" s="65">
        <v>117</v>
      </c>
      <c r="G55" s="66">
        <v>2.39</v>
      </c>
      <c r="H55" s="66">
        <v>5.08</v>
      </c>
      <c r="I55" s="66">
        <v>13</v>
      </c>
    </row>
    <row r="56" spans="1:9" ht="15.75" x14ac:dyDescent="0.25">
      <c r="A56" s="126"/>
      <c r="B56" s="68"/>
      <c r="C56" s="62" t="s">
        <v>58</v>
      </c>
      <c r="D56" s="63" t="s">
        <v>24</v>
      </c>
      <c r="E56" s="68">
        <v>0.74</v>
      </c>
      <c r="F56" s="65">
        <v>2.4</v>
      </c>
      <c r="G56" s="66">
        <v>0.1</v>
      </c>
      <c r="H56" s="66">
        <v>0.02</v>
      </c>
      <c r="I56" s="66">
        <v>0.38</v>
      </c>
    </row>
    <row r="57" spans="1:9" ht="15.75" x14ac:dyDescent="0.25">
      <c r="A57" s="111"/>
      <c r="B57" s="71" t="s">
        <v>49</v>
      </c>
      <c r="C57" s="71" t="s">
        <v>48</v>
      </c>
      <c r="D57" s="72" t="s">
        <v>55</v>
      </c>
      <c r="E57" s="71">
        <v>18.16</v>
      </c>
      <c r="F57" s="44">
        <v>306.39999999999998</v>
      </c>
      <c r="G57" s="73">
        <v>9.84</v>
      </c>
      <c r="H57" s="73">
        <v>23.6</v>
      </c>
      <c r="I57" s="73">
        <v>13.26</v>
      </c>
    </row>
    <row r="58" spans="1:9" ht="15.75" x14ac:dyDescent="0.25">
      <c r="A58" s="111"/>
      <c r="B58" s="71" t="s">
        <v>51</v>
      </c>
      <c r="C58" s="71" t="s">
        <v>50</v>
      </c>
      <c r="D58" s="72" t="s">
        <v>26</v>
      </c>
      <c r="E58" s="71">
        <v>7.4</v>
      </c>
      <c r="F58" s="74">
        <v>111</v>
      </c>
      <c r="G58" s="71">
        <v>0.7</v>
      </c>
      <c r="H58" s="71"/>
      <c r="I58" s="71">
        <v>27</v>
      </c>
    </row>
    <row r="59" spans="1:9" ht="15.75" x14ac:dyDescent="0.2">
      <c r="A59" s="111"/>
      <c r="B59" s="77"/>
      <c r="C59" s="77" t="s">
        <v>3</v>
      </c>
      <c r="D59" s="78" t="s">
        <v>24</v>
      </c>
      <c r="E59" s="77">
        <v>1.25</v>
      </c>
      <c r="F59" s="79">
        <v>56</v>
      </c>
      <c r="G59" s="76">
        <v>1.6</v>
      </c>
      <c r="H59" s="76">
        <v>0.6</v>
      </c>
      <c r="I59" s="76">
        <v>10.8</v>
      </c>
    </row>
    <row r="60" spans="1:9" ht="16.5" thickBot="1" x14ac:dyDescent="0.3">
      <c r="A60" s="111"/>
      <c r="B60" s="77"/>
      <c r="C60" s="40" t="s">
        <v>5</v>
      </c>
      <c r="D60" s="42" t="s">
        <v>24</v>
      </c>
      <c r="E60" s="43">
        <v>0.79</v>
      </c>
      <c r="F60" s="46">
        <v>46</v>
      </c>
      <c r="G60" s="47">
        <v>1.7</v>
      </c>
      <c r="H60" s="47">
        <v>0.3</v>
      </c>
      <c r="I60" s="47">
        <v>9</v>
      </c>
    </row>
    <row r="61" spans="1:9" ht="16.5" thickBot="1" x14ac:dyDescent="0.3">
      <c r="A61" s="112"/>
      <c r="B61" s="104"/>
      <c r="C61" s="104"/>
      <c r="D61" s="107"/>
      <c r="E61" s="85">
        <f>SUM(E55:E60)</f>
        <v>30.630000000000003</v>
      </c>
      <c r="F61" s="87">
        <f>SUM(F57:F60)</f>
        <v>519.4</v>
      </c>
      <c r="G61" s="88">
        <f>SUM(G57:G60)</f>
        <v>13.839999999999998</v>
      </c>
      <c r="H61" s="88">
        <f>SUM(H57:H60)</f>
        <v>24.500000000000004</v>
      </c>
      <c r="I61" s="88">
        <f>SUM(I57:I60)</f>
        <v>60.06</v>
      </c>
    </row>
    <row r="62" spans="1:9" ht="15" customHeight="1" x14ac:dyDescent="0.25">
      <c r="A62" s="140" t="s">
        <v>33</v>
      </c>
      <c r="B62" s="71" t="s">
        <v>42</v>
      </c>
      <c r="C62" s="71" t="s">
        <v>41</v>
      </c>
      <c r="D62" s="72" t="s">
        <v>43</v>
      </c>
      <c r="E62" s="71">
        <v>2.92</v>
      </c>
      <c r="F62" s="74">
        <v>206</v>
      </c>
      <c r="G62" s="71">
        <v>4.2</v>
      </c>
      <c r="H62" s="71">
        <v>6.3</v>
      </c>
      <c r="I62" s="71">
        <v>32.700000000000003</v>
      </c>
    </row>
    <row r="63" spans="1:9" ht="15.75" x14ac:dyDescent="0.25">
      <c r="A63" s="141"/>
      <c r="B63" s="40" t="s">
        <v>20</v>
      </c>
      <c r="C63" s="41" t="s">
        <v>2</v>
      </c>
      <c r="D63" s="42" t="s">
        <v>6</v>
      </c>
      <c r="E63" s="43">
        <v>1.45</v>
      </c>
      <c r="F63" s="44">
        <v>60</v>
      </c>
      <c r="G63" s="45">
        <v>7.0000000000000007E-2</v>
      </c>
      <c r="H63" s="45">
        <v>0.02</v>
      </c>
      <c r="I63" s="45">
        <v>15</v>
      </c>
    </row>
    <row r="64" spans="1:9" ht="16.5" thickBot="1" x14ac:dyDescent="0.3">
      <c r="A64" s="141"/>
      <c r="B64" s="80"/>
      <c r="C64" s="80"/>
      <c r="D64" s="127"/>
      <c r="E64" s="80">
        <f>SUM(E62:E63)</f>
        <v>4.37</v>
      </c>
      <c r="F64" s="128"/>
      <c r="G64" s="80"/>
      <c r="H64" s="80"/>
      <c r="I64" s="80"/>
    </row>
    <row r="65" spans="1:10" ht="16.5" thickBot="1" x14ac:dyDescent="0.3">
      <c r="A65" s="142"/>
      <c r="B65" s="99"/>
      <c r="C65" s="104"/>
      <c r="D65" s="107"/>
      <c r="E65" s="104">
        <f>E61+E64</f>
        <v>35</v>
      </c>
      <c r="F65" s="119"/>
      <c r="G65" s="104"/>
      <c r="H65" s="104"/>
      <c r="I65" s="105"/>
    </row>
    <row r="66" spans="1:10" ht="15" customHeight="1" x14ac:dyDescent="0.25">
      <c r="A66" s="140" t="s">
        <v>34</v>
      </c>
      <c r="B66" s="62"/>
      <c r="C66" s="62" t="s">
        <v>58</v>
      </c>
      <c r="D66" s="63" t="s">
        <v>24</v>
      </c>
      <c r="E66" s="62">
        <v>0.74</v>
      </c>
      <c r="F66" s="65">
        <v>2.4</v>
      </c>
      <c r="G66" s="66">
        <v>0.1</v>
      </c>
      <c r="H66" s="66">
        <v>0.02</v>
      </c>
      <c r="I66" s="66">
        <v>0.38</v>
      </c>
    </row>
    <row r="67" spans="1:10" ht="12.75" customHeight="1" x14ac:dyDescent="0.25">
      <c r="A67" s="141"/>
      <c r="B67" s="68" t="s">
        <v>47</v>
      </c>
      <c r="C67" s="68" t="s">
        <v>4</v>
      </c>
      <c r="D67" s="69" t="s">
        <v>23</v>
      </c>
      <c r="E67" s="68">
        <v>2.29</v>
      </c>
      <c r="F67" s="65">
        <v>117</v>
      </c>
      <c r="G67" s="66">
        <v>2.39</v>
      </c>
      <c r="H67" s="66">
        <v>5.08</v>
      </c>
      <c r="I67" s="66">
        <v>13</v>
      </c>
    </row>
    <row r="68" spans="1:10" ht="12.75" customHeight="1" x14ac:dyDescent="0.25">
      <c r="A68" s="141"/>
      <c r="B68" s="71" t="s">
        <v>49</v>
      </c>
      <c r="C68" s="71" t="s">
        <v>48</v>
      </c>
      <c r="D68" s="72" t="s">
        <v>67</v>
      </c>
      <c r="E68" s="71">
        <v>25.73</v>
      </c>
      <c r="F68" s="44">
        <v>363.3</v>
      </c>
      <c r="G68" s="73">
        <v>11.7</v>
      </c>
      <c r="H68" s="73">
        <v>28</v>
      </c>
      <c r="I68" s="73">
        <v>15.7</v>
      </c>
    </row>
    <row r="69" spans="1:10" ht="12.75" customHeight="1" x14ac:dyDescent="0.25">
      <c r="A69" s="141"/>
      <c r="B69" s="71" t="s">
        <v>51</v>
      </c>
      <c r="C69" s="71" t="s">
        <v>50</v>
      </c>
      <c r="D69" s="72" t="s">
        <v>26</v>
      </c>
      <c r="E69" s="71">
        <v>7.4</v>
      </c>
      <c r="F69" s="74">
        <v>111</v>
      </c>
      <c r="G69" s="71">
        <v>0.7</v>
      </c>
      <c r="H69" s="71"/>
      <c r="I69" s="71">
        <v>27</v>
      </c>
    </row>
    <row r="70" spans="1:10" ht="12.75" customHeight="1" x14ac:dyDescent="0.2">
      <c r="A70" s="141"/>
      <c r="B70" s="68"/>
      <c r="C70" s="68" t="s">
        <v>52</v>
      </c>
      <c r="D70" s="69" t="s">
        <v>25</v>
      </c>
      <c r="E70" s="68">
        <v>4.8</v>
      </c>
      <c r="F70" s="75">
        <v>122.5</v>
      </c>
      <c r="G70" s="76">
        <v>1.75</v>
      </c>
      <c r="H70" s="76">
        <v>2.1</v>
      </c>
      <c r="I70" s="76">
        <v>24.15</v>
      </c>
    </row>
    <row r="71" spans="1:10" ht="12.75" customHeight="1" x14ac:dyDescent="0.2">
      <c r="A71" s="141"/>
      <c r="B71" s="77"/>
      <c r="C71" s="77" t="s">
        <v>3</v>
      </c>
      <c r="D71" s="78" t="s">
        <v>24</v>
      </c>
      <c r="E71" s="77">
        <v>1.25</v>
      </c>
      <c r="F71" s="79">
        <v>56</v>
      </c>
      <c r="G71" s="76">
        <v>1.6</v>
      </c>
      <c r="H71" s="76">
        <v>0.6</v>
      </c>
      <c r="I71" s="76">
        <v>10.8</v>
      </c>
    </row>
    <row r="72" spans="1:10" ht="12.75" customHeight="1" thickBot="1" x14ac:dyDescent="0.3">
      <c r="A72" s="141"/>
      <c r="B72" s="77"/>
      <c r="C72" s="48" t="s">
        <v>5</v>
      </c>
      <c r="D72" s="49" t="s">
        <v>24</v>
      </c>
      <c r="E72" s="50">
        <v>0.79</v>
      </c>
      <c r="F72" s="51">
        <v>46</v>
      </c>
      <c r="G72" s="129">
        <v>1.7</v>
      </c>
      <c r="H72" s="129">
        <v>0.3</v>
      </c>
      <c r="I72" s="129">
        <v>9</v>
      </c>
    </row>
    <row r="73" spans="1:10" ht="13.5" customHeight="1" thickBot="1" x14ac:dyDescent="0.3">
      <c r="A73" s="142"/>
      <c r="B73" s="99"/>
      <c r="C73" s="104"/>
      <c r="D73" s="107"/>
      <c r="E73" s="85">
        <f>SUM(E66:E72)</f>
        <v>43</v>
      </c>
      <c r="F73" s="130">
        <f>F67+F68+F69+F70+F71+F66</f>
        <v>772.19999999999993</v>
      </c>
      <c r="G73" s="130">
        <f>G67+G68+G69+G70+G71+G66</f>
        <v>18.240000000000002</v>
      </c>
      <c r="H73" s="130">
        <f>H67+H68+H69+H70+H71+H66</f>
        <v>35.800000000000004</v>
      </c>
      <c r="I73" s="130">
        <f>I67+I68+I69+I70+I71+I66</f>
        <v>91.029999999999987</v>
      </c>
    </row>
    <row r="74" spans="1:10" ht="30" customHeight="1" x14ac:dyDescent="0.25">
      <c r="A74" s="143" t="s">
        <v>35</v>
      </c>
      <c r="B74" s="62"/>
      <c r="C74" s="62" t="s">
        <v>52</v>
      </c>
      <c r="D74" s="131" t="s">
        <v>25</v>
      </c>
      <c r="E74" s="132">
        <v>4.8</v>
      </c>
      <c r="F74" s="133">
        <v>122.5</v>
      </c>
      <c r="G74" s="134">
        <v>1.75</v>
      </c>
      <c r="H74" s="134">
        <v>2.1</v>
      </c>
      <c r="I74" s="134">
        <v>24.15</v>
      </c>
    </row>
    <row r="75" spans="1:10" ht="30" customHeight="1" x14ac:dyDescent="0.25">
      <c r="A75" s="144"/>
      <c r="B75" s="68" t="s">
        <v>47</v>
      </c>
      <c r="C75" s="132" t="s">
        <v>4</v>
      </c>
      <c r="D75" s="131" t="s">
        <v>23</v>
      </c>
      <c r="E75" s="132">
        <v>2.29</v>
      </c>
      <c r="F75" s="65">
        <v>117</v>
      </c>
      <c r="G75" s="135">
        <v>2.39</v>
      </c>
      <c r="H75" s="135">
        <v>5.08</v>
      </c>
      <c r="I75" s="135">
        <v>13</v>
      </c>
    </row>
    <row r="76" spans="1:10" ht="30" customHeight="1" x14ac:dyDescent="0.25">
      <c r="A76" s="144"/>
      <c r="B76" s="71" t="s">
        <v>49</v>
      </c>
      <c r="C76" s="71" t="s">
        <v>48</v>
      </c>
      <c r="D76" s="72" t="s">
        <v>68</v>
      </c>
      <c r="E76" s="71">
        <v>16.420000000000002</v>
      </c>
      <c r="F76" s="44">
        <v>339.2</v>
      </c>
      <c r="G76" s="45">
        <v>10.9</v>
      </c>
      <c r="H76" s="45">
        <v>26.1</v>
      </c>
      <c r="I76" s="45">
        <v>14.7</v>
      </c>
    </row>
    <row r="77" spans="1:10" ht="15.75" x14ac:dyDescent="0.25">
      <c r="A77" s="144"/>
      <c r="B77" s="40" t="s">
        <v>20</v>
      </c>
      <c r="C77" s="41" t="s">
        <v>2</v>
      </c>
      <c r="D77" s="42" t="s">
        <v>6</v>
      </c>
      <c r="E77" s="43">
        <v>1.45</v>
      </c>
      <c r="F77" s="44">
        <v>60</v>
      </c>
      <c r="G77" s="45">
        <v>7.0000000000000007E-2</v>
      </c>
      <c r="H77" s="45">
        <v>0.02</v>
      </c>
      <c r="I77" s="45">
        <v>15</v>
      </c>
      <c r="J77" s="2"/>
    </row>
    <row r="78" spans="1:10" ht="15.75" x14ac:dyDescent="0.2">
      <c r="A78" s="144"/>
      <c r="B78" s="77"/>
      <c r="C78" s="77" t="s">
        <v>3</v>
      </c>
      <c r="D78" s="78" t="s">
        <v>24</v>
      </c>
      <c r="E78" s="77">
        <v>1.25</v>
      </c>
      <c r="F78" s="79">
        <v>56</v>
      </c>
      <c r="G78" s="76">
        <v>1.6</v>
      </c>
      <c r="H78" s="76">
        <v>0.6</v>
      </c>
      <c r="I78" s="76">
        <v>10.8</v>
      </c>
      <c r="J78" s="2"/>
    </row>
    <row r="79" spans="1:10" ht="16.5" thickBot="1" x14ac:dyDescent="0.3">
      <c r="A79" s="144"/>
      <c r="B79" s="77"/>
      <c r="C79" s="40" t="s">
        <v>5</v>
      </c>
      <c r="D79" s="42" t="s">
        <v>24</v>
      </c>
      <c r="E79" s="43">
        <v>0.79</v>
      </c>
      <c r="F79" s="46">
        <v>46</v>
      </c>
      <c r="G79" s="47">
        <v>1.7</v>
      </c>
      <c r="H79" s="47">
        <v>0.3</v>
      </c>
      <c r="I79" s="47">
        <v>9</v>
      </c>
      <c r="J79" s="2"/>
    </row>
    <row r="80" spans="1:10" ht="16.5" thickBot="1" x14ac:dyDescent="0.3">
      <c r="A80" s="145"/>
      <c r="B80" s="104"/>
      <c r="C80" s="104"/>
      <c r="D80" s="107"/>
      <c r="E80" s="104">
        <f>SUM(E74:E79)</f>
        <v>27</v>
      </c>
      <c r="F80" s="119">
        <f>SUM(F74:F79)</f>
        <v>740.7</v>
      </c>
      <c r="G80" s="71">
        <f>SUM(G74:G79)</f>
        <v>18.41</v>
      </c>
      <c r="H80" s="71">
        <f>SUM(H74:H79)</f>
        <v>34.200000000000003</v>
      </c>
      <c r="I80" s="71">
        <f>SUM(I74:I79)</f>
        <v>86.649999999999991</v>
      </c>
      <c r="J80" s="2"/>
    </row>
    <row r="81" spans="1:16" ht="15.75" x14ac:dyDescent="0.25">
      <c r="A81" s="146" t="s">
        <v>36</v>
      </c>
      <c r="B81" s="36" t="s">
        <v>57</v>
      </c>
      <c r="C81" s="37" t="s">
        <v>56</v>
      </c>
      <c r="D81" s="63" t="s">
        <v>27</v>
      </c>
      <c r="E81" s="136">
        <v>16.940000000000001</v>
      </c>
      <c r="F81" s="39">
        <v>144</v>
      </c>
      <c r="G81" s="38">
        <v>8.3699999999999992</v>
      </c>
      <c r="H81" s="38">
        <v>9.17</v>
      </c>
      <c r="I81" s="36" t="s">
        <v>73</v>
      </c>
      <c r="J81" s="2"/>
      <c r="K81" s="2"/>
      <c r="L81" s="2"/>
      <c r="M81" s="2"/>
      <c r="N81" s="2"/>
      <c r="O81" s="2"/>
      <c r="P81" s="2"/>
    </row>
    <row r="82" spans="1:16" ht="15.75" x14ac:dyDescent="0.25">
      <c r="A82" s="146"/>
      <c r="B82" s="68" t="s">
        <v>47</v>
      </c>
      <c r="C82" s="68" t="s">
        <v>4</v>
      </c>
      <c r="D82" s="69" t="s">
        <v>23</v>
      </c>
      <c r="E82" s="43">
        <v>2.29</v>
      </c>
      <c r="F82" s="65">
        <v>117</v>
      </c>
      <c r="G82" s="66">
        <v>2.39</v>
      </c>
      <c r="H82" s="66">
        <v>5.08</v>
      </c>
      <c r="I82" s="66">
        <v>13</v>
      </c>
      <c r="J82" s="2"/>
      <c r="K82" s="2"/>
      <c r="L82" s="2"/>
      <c r="M82" s="2"/>
      <c r="N82" s="2"/>
      <c r="O82" s="2"/>
      <c r="P82" s="2"/>
    </row>
    <row r="83" spans="1:16" ht="15.75" x14ac:dyDescent="0.25">
      <c r="A83" s="146"/>
      <c r="B83" s="71" t="s">
        <v>49</v>
      </c>
      <c r="C83" s="71" t="s">
        <v>48</v>
      </c>
      <c r="D83" s="72" t="s">
        <v>54</v>
      </c>
      <c r="E83" s="43">
        <v>15.85</v>
      </c>
      <c r="F83" s="44">
        <v>339.2</v>
      </c>
      <c r="G83" s="45">
        <v>10.9</v>
      </c>
      <c r="H83" s="45">
        <v>26.1</v>
      </c>
      <c r="I83" s="45">
        <v>14.7</v>
      </c>
      <c r="J83" s="22"/>
      <c r="K83" s="21"/>
      <c r="L83" s="21"/>
      <c r="M83" s="21"/>
      <c r="N83" s="21"/>
      <c r="O83" s="2"/>
      <c r="P83" s="2"/>
    </row>
    <row r="84" spans="1:16" ht="15.75" x14ac:dyDescent="0.25">
      <c r="A84" s="146"/>
      <c r="B84" s="71" t="s">
        <v>39</v>
      </c>
      <c r="C84" s="71" t="s">
        <v>37</v>
      </c>
      <c r="D84" s="72" t="s">
        <v>38</v>
      </c>
      <c r="E84" s="71">
        <v>24.67</v>
      </c>
      <c r="F84" s="74">
        <v>598</v>
      </c>
      <c r="G84" s="71">
        <v>20.5</v>
      </c>
      <c r="H84" s="71">
        <v>29.6</v>
      </c>
      <c r="I84" s="71">
        <v>57.8</v>
      </c>
      <c r="J84" s="22"/>
      <c r="K84" s="21"/>
      <c r="L84" s="21"/>
      <c r="M84" s="21"/>
      <c r="N84" s="21"/>
      <c r="O84" s="2"/>
      <c r="P84" s="2"/>
    </row>
    <row r="85" spans="1:16" ht="15.75" x14ac:dyDescent="0.25">
      <c r="A85" s="146"/>
      <c r="B85" s="71" t="s">
        <v>42</v>
      </c>
      <c r="C85" s="71" t="s">
        <v>41</v>
      </c>
      <c r="D85" s="72" t="s">
        <v>43</v>
      </c>
      <c r="E85" s="71">
        <v>2.92</v>
      </c>
      <c r="F85" s="74">
        <v>206</v>
      </c>
      <c r="G85" s="71">
        <v>4.2</v>
      </c>
      <c r="H85" s="71">
        <v>6.3</v>
      </c>
      <c r="I85" s="71">
        <v>32.700000000000003</v>
      </c>
      <c r="J85" s="2"/>
      <c r="K85" s="2"/>
      <c r="L85" s="2"/>
      <c r="M85" s="2"/>
      <c r="N85" s="2"/>
      <c r="O85" s="2"/>
      <c r="P85" s="2"/>
    </row>
    <row r="86" spans="1:16" ht="15.75" x14ac:dyDescent="0.25">
      <c r="A86" s="147"/>
      <c r="B86" s="40" t="s">
        <v>20</v>
      </c>
      <c r="C86" s="40" t="s">
        <v>2</v>
      </c>
      <c r="D86" s="36" t="s">
        <v>6</v>
      </c>
      <c r="E86" s="38">
        <v>1.45</v>
      </c>
      <c r="F86" s="46">
        <v>60</v>
      </c>
      <c r="G86" s="47">
        <v>7.0000000000000007E-2</v>
      </c>
      <c r="H86" s="47">
        <v>0.02</v>
      </c>
      <c r="I86" s="47">
        <v>15</v>
      </c>
      <c r="J86" s="2"/>
      <c r="K86" s="2"/>
      <c r="L86" s="2"/>
      <c r="M86" s="2"/>
      <c r="N86" s="2"/>
      <c r="O86" s="2"/>
      <c r="P86" s="2"/>
    </row>
    <row r="87" spans="1:16" ht="15" x14ac:dyDescent="0.2">
      <c r="A87" s="118"/>
      <c r="B87" s="118"/>
      <c r="C87" s="118"/>
      <c r="D87" s="137"/>
      <c r="E87" s="118"/>
      <c r="F87" s="118"/>
      <c r="G87" s="118"/>
      <c r="H87" s="118"/>
      <c r="I87" s="118"/>
    </row>
    <row r="88" spans="1:16" ht="15.75" x14ac:dyDescent="0.25">
      <c r="A88" s="24"/>
      <c r="B88" s="24"/>
      <c r="C88" s="24"/>
      <c r="D88" s="25"/>
      <c r="E88" s="24"/>
      <c r="F88" s="24"/>
      <c r="G88" s="118"/>
      <c r="H88" s="118"/>
      <c r="I88" s="118"/>
    </row>
    <row r="89" spans="1:16" ht="15.75" x14ac:dyDescent="0.25">
      <c r="A89" s="24"/>
      <c r="B89" s="24"/>
      <c r="C89" s="24"/>
      <c r="D89" s="25"/>
      <c r="E89" s="24"/>
      <c r="F89" s="24"/>
      <c r="G89" s="118"/>
      <c r="H89" s="118"/>
      <c r="I89" s="118"/>
    </row>
    <row r="90" spans="1:16" ht="15.75" x14ac:dyDescent="0.25">
      <c r="A90" s="24"/>
      <c r="B90" s="24"/>
      <c r="C90" s="24"/>
      <c r="D90" s="25"/>
      <c r="E90" s="24"/>
      <c r="F90" s="24"/>
      <c r="G90" s="118"/>
      <c r="H90" s="118"/>
      <c r="I90" s="118"/>
    </row>
  </sheetData>
  <mergeCells count="5">
    <mergeCell ref="B2:C2"/>
    <mergeCell ref="A62:A65"/>
    <mergeCell ref="A74:A80"/>
    <mergeCell ref="A66:A73"/>
    <mergeCell ref="A81:A86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2021-10-01T14:05:44Z</cp:lastPrinted>
  <dcterms:created xsi:type="dcterms:W3CDTF">1996-10-08T23:32:33Z</dcterms:created>
  <dcterms:modified xsi:type="dcterms:W3CDTF">2022-06-01T05:35:04Z</dcterms:modified>
</cp:coreProperties>
</file>