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796DF654-5277-4C6C-A143-7BD8C1BD7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1" l="1"/>
  <c r="I66" i="1"/>
  <c r="H66" i="1"/>
  <c r="G66" i="1"/>
  <c r="J55" i="1"/>
  <c r="I55" i="1"/>
  <c r="H55" i="1"/>
  <c r="G55" i="1"/>
  <c r="J87" i="1"/>
  <c r="I87" i="1"/>
  <c r="H87" i="1"/>
  <c r="G87" i="1"/>
  <c r="F87" i="1"/>
  <c r="J35" i="1"/>
  <c r="I35" i="1"/>
  <c r="H35" i="1"/>
  <c r="G35" i="1"/>
  <c r="J83" i="1"/>
  <c r="I83" i="1"/>
  <c r="H83" i="1"/>
  <c r="G83" i="1"/>
  <c r="F83" i="1"/>
  <c r="J76" i="1"/>
  <c r="I76" i="1"/>
  <c r="H76" i="1"/>
  <c r="G76" i="1"/>
  <c r="F76" i="1"/>
  <c r="F66" i="1"/>
  <c r="F67" i="1" s="1"/>
  <c r="J63" i="1"/>
  <c r="I63" i="1"/>
  <c r="H63" i="1"/>
  <c r="G63" i="1"/>
  <c r="F63" i="1"/>
  <c r="F55" i="1"/>
  <c r="F56" i="1" s="1"/>
  <c r="J50" i="1"/>
  <c r="I50" i="1"/>
  <c r="H50" i="1"/>
  <c r="G50" i="1"/>
  <c r="F50" i="1"/>
  <c r="J42" i="1"/>
  <c r="I42" i="1"/>
  <c r="H42" i="1"/>
  <c r="G42" i="1"/>
  <c r="F42" i="1"/>
  <c r="F35" i="1"/>
  <c r="F36" i="1"/>
  <c r="J29" i="1"/>
  <c r="I29" i="1"/>
  <c r="H29" i="1"/>
  <c r="G29" i="1"/>
  <c r="F29" i="1"/>
  <c r="F30" i="1"/>
  <c r="J11" i="1"/>
  <c r="I11" i="1"/>
  <c r="H11" i="1"/>
  <c r="J16" i="1"/>
  <c r="I16" i="1"/>
  <c r="H16" i="1"/>
  <c r="J20" i="1"/>
  <c r="I20" i="1"/>
  <c r="H20" i="1"/>
  <c r="G20" i="1"/>
  <c r="F20" i="1"/>
  <c r="G16" i="1"/>
  <c r="F16" i="1"/>
  <c r="G11" i="1"/>
  <c r="F11" i="1"/>
  <c r="F51" i="1"/>
</calcChain>
</file>

<file path=xl/sharedStrings.xml><?xml version="1.0" encoding="utf-8"?>
<sst xmlns="http://schemas.openxmlformats.org/spreadsheetml/2006/main" count="207" uniqueCount="86">
  <si>
    <t>Чай с сахаром</t>
  </si>
  <si>
    <t>Батон</t>
  </si>
  <si>
    <t>Апельсин</t>
  </si>
  <si>
    <t>Помидор свежий</t>
  </si>
  <si>
    <t>Хлеб ржано-пшеничный</t>
  </si>
  <si>
    <t>Печенье</t>
  </si>
  <si>
    <t>200/15</t>
  </si>
  <si>
    <t>50/50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</si>
  <si>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</si>
  <si>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</si>
  <si>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</si>
  <si>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</si>
  <si>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</si>
  <si>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</si>
  <si>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</si>
  <si>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</si>
  <si>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</si>
  <si>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</si>
  <si>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</si>
  <si>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</si>
  <si>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</si>
  <si>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</si>
  <si>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</si>
  <si>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Бефстрогонов из говядины</t>
  </si>
  <si>
    <t xml:space="preserve">Каша гречневая </t>
  </si>
  <si>
    <t>71-2015</t>
  </si>
  <si>
    <t>250-2015</t>
  </si>
  <si>
    <t>302-2015</t>
  </si>
  <si>
    <t>685-2004</t>
  </si>
  <si>
    <t>Завтрак льготно</t>
  </si>
  <si>
    <t>27/27</t>
  </si>
  <si>
    <t>Завтрак компенсационно</t>
  </si>
  <si>
    <t>Суп вермешелевый</t>
  </si>
  <si>
    <t>250</t>
  </si>
  <si>
    <t>Биточки рыбные</t>
  </si>
  <si>
    <t>Картофельное пюре</t>
  </si>
  <si>
    <t>Компот из кураги</t>
  </si>
  <si>
    <t>Пряник</t>
  </si>
  <si>
    <t>20</t>
  </si>
  <si>
    <t>30</t>
  </si>
  <si>
    <t>200</t>
  </si>
  <si>
    <t>111-2015</t>
  </si>
  <si>
    <t>22-2015</t>
  </si>
  <si>
    <t>312-2015</t>
  </si>
  <si>
    <t>348-2015</t>
  </si>
  <si>
    <t>50</t>
  </si>
  <si>
    <t>100</t>
  </si>
  <si>
    <t>Полдник ОВЗ и инвалиды 1-4</t>
  </si>
  <si>
    <t>Обед ОВЗ и инвалиды 1-4 классы</t>
  </si>
  <si>
    <t>Булочка Домашняя</t>
  </si>
  <si>
    <t>769-2004</t>
  </si>
  <si>
    <t>Обед ОВЗ и инвалиды 5-11</t>
  </si>
  <si>
    <t>75</t>
  </si>
  <si>
    <t>73</t>
  </si>
  <si>
    <t>70</t>
  </si>
  <si>
    <t>25/25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</si>
  <si>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</si>
  <si>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</si>
  <si>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</si>
  <si>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</si>
  <si>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</si>
  <si>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</si>
  <si>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</si>
  <si>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</si>
  <si>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</si>
  <si>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1,14</t>
  </si>
  <si>
    <t>Напиток из апельсинов</t>
  </si>
  <si>
    <t>10</t>
  </si>
  <si>
    <t>15</t>
  </si>
  <si>
    <t>40/40</t>
  </si>
  <si>
    <t>86</t>
  </si>
  <si>
    <t>Зеленый горошек</t>
  </si>
  <si>
    <t>0,36</t>
  </si>
  <si>
    <t>Биойогурт</t>
  </si>
  <si>
    <t>2-я смена Обед компенсационно</t>
  </si>
  <si>
    <t>99</t>
  </si>
  <si>
    <t>306-2015</t>
  </si>
  <si>
    <t>161</t>
  </si>
  <si>
    <t>Завтрак ОВЗ и инвалидов 5-11</t>
  </si>
  <si>
    <t>60</t>
  </si>
  <si>
    <t>0,18</t>
  </si>
  <si>
    <t>142</t>
  </si>
  <si>
    <t>113</t>
  </si>
  <si>
    <t>87</t>
  </si>
  <si>
    <t>109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</si>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</sst>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28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3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3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6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6" fillId="0" borderId="1" xfId="0" applyFont="1" applyBorder="1"/>
    <xf numFmtId="0" fontId="4" fillId="0" borderId="1" xfId="0" applyFont="1" applyBorder="1"/>
    <xf numFmtId="0" fontId="5" fillId="0" borderId="3" xfId="0" applyFont="1" applyBorder="1" applyAlignment="1"/>
    <xf numFmtId="0" fontId="0" fillId="0" borderId="6" xfId="0" applyBorder="1"/>
    <xf numFmtId="0" fontId="1" fillId="0" borderId="1" xfId="0" applyFont="1" applyBorder="1" applyAlignment="1"/>
    <xf numFmtId="0" fontId="7" fillId="0" borderId="6" xfId="0" applyFont="1" applyBorder="1"/>
    <xf numFmtId="0" fontId="7" fillId="0" borderId="5" xfId="0" applyFont="1" applyBorder="1"/>
    <xf numFmtId="0" fontId="7" fillId="0" borderId="3" xfId="0" applyFont="1" applyBorder="1"/>
    <xf numFmtId="0" fontId="6" fillId="0" borderId="4" xfId="0" applyFont="1" applyBorder="1"/>
    <xf numFmtId="0" fontId="0" fillId="0" borderId="4" xfId="0" applyBorder="1"/>
    <xf numFmtId="0" fontId="5" fillId="0" borderId="5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49" fontId="6" fillId="0" borderId="14" xfId="0" applyNumberFormat="1" applyFont="1" applyFill="1" applyBorder="1" applyAlignment="1" applyProtection="1">
      <alignment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3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0" fillId="0" borderId="16" xfId="0" applyBorder="1"/>
    <xf numFmtId="0" fontId="0" fillId="0" borderId="5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5" fillId="0" borderId="19" xfId="0" applyNumberFormat="1" applyFont="1" applyFill="1" applyBorder="1" applyAlignment="1" applyProtection="1">
      <alignment vertical="top"/>
    </xf>
    <xf numFmtId="0" fontId="5" fillId="0" borderId="18" xfId="0" applyFont="1" applyBorder="1" applyAlignment="1"/>
    <xf numFmtId="0" fontId="0" fillId="2" borderId="3" xfId="0" applyFill="1" applyBorder="1" applyProtection="1">
      <protection locked="0"/>
    </xf>
    <xf numFmtId="0" fontId="1" fillId="0" borderId="18" xfId="0" applyNumberFormat="1" applyFont="1" applyFill="1" applyBorder="1" applyAlignment="1" applyProtection="1">
      <alignment vertical="top"/>
    </xf>
    <xf numFmtId="0" fontId="5" fillId="0" borderId="5" xfId="0" applyFont="1" applyBorder="1"/>
    <xf numFmtId="0" fontId="5" fillId="0" borderId="6" xfId="0" applyFont="1" applyBorder="1"/>
    <xf numFmtId="0" fontId="1" fillId="0" borderId="3" xfId="0" applyNumberFormat="1" applyFont="1" applyFill="1" applyBorder="1" applyAlignment="1" applyProtection="1">
      <alignment vertical="top"/>
    </xf>
    <xf numFmtId="0" fontId="5" fillId="0" borderId="4" xfId="0" applyFont="1" applyBorder="1"/>
    <xf numFmtId="0" fontId="6" fillId="0" borderId="6" xfId="0" applyFont="1" applyBorder="1"/>
    <xf numFmtId="0" fontId="6" fillId="0" borderId="5" xfId="0" applyFont="1" applyBorder="1"/>
    <xf numFmtId="14" fontId="5" fillId="2" borderId="1" xfId="0" applyNumberFormat="1" applyFont="1" applyFill="1" applyBorder="1" applyProtection="1">
      <protection locked="0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9" fillId="2" borderId="2" xfId="0" applyFont="1" applyFill="1" applyBorder="1"/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Protection="1">
      <protection locked="0"/>
    </xf>
    <xf numFmtId="0" fontId="9" fillId="0" borderId="0" xfId="0" applyFont="1"/>
    <xf numFmtId="164" fontId="9" fillId="2" borderId="1" xfId="0" applyNumberFormat="1" applyFont="1" applyFill="1" applyBorder="1" applyProtection="1">
      <protection locked="0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/>
    <xf numFmtId="2" fontId="9" fillId="2" borderId="1" xfId="0" applyNumberFormat="1" applyFont="1" applyFill="1" applyBorder="1" applyProtection="1">
      <protection locked="0"/>
    </xf>
    <xf numFmtId="1" fontId="9" fillId="2" borderId="16" xfId="0" applyNumberFormat="1" applyFont="1" applyFill="1" applyBorder="1" applyProtection="1">
      <protection locked="0"/>
    </xf>
    <xf numFmtId="0" fontId="9" fillId="0" borderId="1" xfId="2" applyNumberFormat="1" applyFont="1" applyFill="1" applyBorder="1" applyAlignment="1" applyProtection="1">
      <alignment vertical="top"/>
    </xf>
    <xf numFmtId="0" fontId="9" fillId="2" borderId="1" xfId="0" applyFont="1" applyFill="1" applyBorder="1" applyProtection="1">
      <protection locked="0"/>
    </xf>
    <xf numFmtId="0" fontId="9" fillId="0" borderId="1" xfId="159" applyFont="1" applyBorder="1" applyAlignment="1"/>
    <xf numFmtId="0" fontId="9" fillId="2" borderId="4" xfId="0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164" fontId="9" fillId="2" borderId="13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49" fontId="7" fillId="2" borderId="6" xfId="0" applyNumberFormat="1" applyFont="1" applyFill="1" applyBorder="1" applyAlignment="1" applyProtection="1">
      <alignment horizontal="right"/>
      <protection locked="0"/>
    </xf>
    <xf numFmtId="2" fontId="7" fillId="2" borderId="6" xfId="0" applyNumberFormat="1" applyFont="1" applyFill="1" applyBorder="1" applyProtection="1">
      <protection locked="0"/>
    </xf>
    <xf numFmtId="164" fontId="7" fillId="2" borderId="23" xfId="0" applyNumberFormat="1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49" fontId="9" fillId="2" borderId="3" xfId="0" applyNumberFormat="1" applyFont="1" applyFill="1" applyBorder="1" applyAlignment="1" applyProtection="1">
      <alignment horizontal="right"/>
      <protection locked="0"/>
    </xf>
    <xf numFmtId="2" fontId="9" fillId="2" borderId="3" xfId="0" applyNumberFormat="1" applyFont="1" applyFill="1" applyBorder="1" applyProtection="1">
      <protection locked="0"/>
    </xf>
    <xf numFmtId="164" fontId="9" fillId="2" borderId="16" xfId="0" applyNumberFormat="1" applyFont="1" applyFill="1" applyBorder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49" fontId="9" fillId="2" borderId="6" xfId="0" applyNumberFormat="1" applyFont="1" applyFill="1" applyBorder="1" applyAlignment="1" applyProtection="1">
      <alignment horizontal="right"/>
      <protection locked="0"/>
    </xf>
    <xf numFmtId="164" fontId="9" fillId="2" borderId="23" xfId="0" applyNumberFormat="1" applyFont="1" applyFill="1" applyBorder="1" applyProtection="1">
      <protection locked="0"/>
    </xf>
    <xf numFmtId="1" fontId="9" fillId="2" borderId="16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0" fontId="9" fillId="0" borderId="3" xfId="0" applyFont="1" applyBorder="1" applyAlignment="1"/>
    <xf numFmtId="49" fontId="9" fillId="0" borderId="3" xfId="0" applyNumberFormat="1" applyFont="1" applyBorder="1" applyAlignment="1">
      <alignment horizontal="right"/>
    </xf>
    <xf numFmtId="0" fontId="9" fillId="0" borderId="15" xfId="0" applyFont="1" applyBorder="1" applyAlignment="1"/>
    <xf numFmtId="0" fontId="9" fillId="0" borderId="1" xfId="0" applyFont="1" applyBorder="1"/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horizontal="right"/>
    </xf>
    <xf numFmtId="0" fontId="9" fillId="0" borderId="16" xfId="0" applyFont="1" applyBorder="1" applyAlignment="1"/>
    <xf numFmtId="0" fontId="9" fillId="0" borderId="16" xfId="0" applyFont="1" applyBorder="1"/>
    <xf numFmtId="2" fontId="9" fillId="0" borderId="1" xfId="0" applyNumberFormat="1" applyFont="1" applyFill="1" applyBorder="1" applyAlignment="1" applyProtection="1">
      <alignment vertical="top"/>
    </xf>
    <xf numFmtId="2" fontId="9" fillId="0" borderId="16" xfId="0" applyNumberFormat="1" applyFont="1" applyFill="1" applyBorder="1" applyAlignment="1" applyProtection="1">
      <alignment vertical="top"/>
    </xf>
    <xf numFmtId="0" fontId="9" fillId="0" borderId="16" xfId="0" applyNumberFormat="1" applyFont="1" applyFill="1" applyBorder="1" applyAlignment="1" applyProtection="1">
      <alignment vertical="top"/>
    </xf>
    <xf numFmtId="0" fontId="9" fillId="0" borderId="1" xfId="45" applyNumberFormat="1" applyFont="1" applyFill="1" applyBorder="1" applyAlignment="1" applyProtection="1">
      <alignment vertical="top"/>
    </xf>
    <xf numFmtId="0" fontId="9" fillId="0" borderId="4" xfId="47" applyFont="1" applyBorder="1" applyAlignment="1"/>
    <xf numFmtId="49" fontId="9" fillId="0" borderId="4" xfId="47" applyNumberFormat="1" applyFont="1" applyBorder="1" applyAlignment="1">
      <alignment horizontal="right"/>
    </xf>
    <xf numFmtId="0" fontId="7" fillId="0" borderId="6" xfId="123" applyFont="1" applyBorder="1" applyAlignment="1"/>
    <xf numFmtId="49" fontId="7" fillId="0" borderId="6" xfId="123" applyNumberFormat="1" applyFont="1" applyBorder="1" applyAlignment="1">
      <alignment horizontal="right"/>
    </xf>
    <xf numFmtId="0" fontId="7" fillId="0" borderId="23" xfId="123" applyFont="1" applyBorder="1" applyAlignment="1"/>
    <xf numFmtId="0" fontId="7" fillId="0" borderId="1" xfId="123" applyFont="1" applyBorder="1" applyAlignment="1"/>
    <xf numFmtId="0" fontId="7" fillId="0" borderId="3" xfId="149" applyFont="1" applyBorder="1" applyAlignment="1"/>
    <xf numFmtId="49" fontId="7" fillId="0" borderId="3" xfId="149" applyNumberFormat="1" applyFont="1" applyBorder="1" applyAlignment="1">
      <alignment horizontal="right"/>
    </xf>
    <xf numFmtId="2" fontId="7" fillId="0" borderId="3" xfId="149" applyNumberFormat="1" applyFont="1" applyBorder="1" applyAlignment="1"/>
    <xf numFmtId="0" fontId="7" fillId="0" borderId="15" xfId="149" applyFont="1" applyBorder="1" applyAlignment="1"/>
    <xf numFmtId="164" fontId="9" fillId="2" borderId="16" xfId="45" applyNumberFormat="1" applyFont="1" applyFill="1" applyBorder="1" applyAlignment="1" applyProtection="1">
      <protection locked="0"/>
    </xf>
    <xf numFmtId="0" fontId="9" fillId="0" borderId="1" xfId="2" applyNumberFormat="1" applyFont="1" applyFill="1" applyBorder="1" applyAlignment="1" applyProtection="1"/>
    <xf numFmtId="0" fontId="9" fillId="0" borderId="1" xfId="169" applyFont="1" applyBorder="1" applyAlignment="1"/>
    <xf numFmtId="0" fontId="7" fillId="0" borderId="1" xfId="169" applyFont="1" applyBorder="1" applyAlignment="1"/>
    <xf numFmtId="49" fontId="7" fillId="0" borderId="1" xfId="169" applyNumberFormat="1" applyFont="1" applyBorder="1" applyAlignment="1">
      <alignment horizontal="right"/>
    </xf>
    <xf numFmtId="0" fontId="7" fillId="0" borderId="16" xfId="169" applyFont="1" applyBorder="1" applyAlignment="1"/>
    <xf numFmtId="0" fontId="7" fillId="0" borderId="4" xfId="0" applyFont="1" applyBorder="1" applyAlignment="1"/>
    <xf numFmtId="49" fontId="7" fillId="0" borderId="4" xfId="0" applyNumberFormat="1" applyFont="1" applyBorder="1" applyAlignment="1">
      <alignment horizontal="right"/>
    </xf>
    <xf numFmtId="0" fontId="7" fillId="0" borderId="13" xfId="0" applyFont="1" applyBorder="1" applyAlignment="1"/>
    <xf numFmtId="0" fontId="7" fillId="0" borderId="18" xfId="0" applyFont="1" applyBorder="1" applyAlignment="1"/>
    <xf numFmtId="49" fontId="7" fillId="0" borderId="18" xfId="0" applyNumberFormat="1" applyFont="1" applyBorder="1" applyAlignment="1">
      <alignment horizontal="right"/>
    </xf>
    <xf numFmtId="2" fontId="7" fillId="0" borderId="18" xfId="0" applyNumberFormat="1" applyFont="1" applyBorder="1" applyAlignment="1"/>
    <xf numFmtId="1" fontId="7" fillId="0" borderId="17" xfId="0" applyNumberFormat="1" applyFont="1" applyBorder="1" applyAlignment="1"/>
    <xf numFmtId="1" fontId="7" fillId="0" borderId="4" xfId="0" applyNumberFormat="1" applyFont="1" applyBorder="1" applyAlignment="1"/>
    <xf numFmtId="0" fontId="7" fillId="0" borderId="6" xfId="181" applyFont="1" applyBorder="1" applyAlignment="1"/>
    <xf numFmtId="49" fontId="7" fillId="0" borderId="6" xfId="181" applyNumberFormat="1" applyFont="1" applyBorder="1" applyAlignment="1">
      <alignment horizontal="right"/>
    </xf>
    <xf numFmtId="2" fontId="7" fillId="0" borderId="6" xfId="181" applyNumberFormat="1" applyFont="1" applyBorder="1" applyAlignment="1"/>
    <xf numFmtId="0" fontId="7" fillId="0" borderId="23" xfId="181" applyFont="1" applyBorder="1" applyAlignment="1"/>
    <xf numFmtId="0" fontId="9" fillId="0" borderId="6" xfId="0" applyFont="1" applyBorder="1"/>
    <xf numFmtId="0" fontId="9" fillId="0" borderId="24" xfId="0" applyFont="1" applyBorder="1"/>
    <xf numFmtId="0" fontId="9" fillId="2" borderId="3" xfId="0" applyFont="1" applyFill="1" applyBorder="1"/>
    <xf numFmtId="1" fontId="9" fillId="2" borderId="15" xfId="0" applyNumberFormat="1" applyFont="1" applyFill="1" applyBorder="1" applyProtection="1">
      <protection locked="0"/>
    </xf>
    <xf numFmtId="164" fontId="9" fillId="2" borderId="3" xfId="0" applyNumberFormat="1" applyFont="1" applyFill="1" applyBorder="1" applyProtection="1">
      <protection locked="0"/>
    </xf>
    <xf numFmtId="49" fontId="7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5" xfId="0" applyFont="1" applyBorder="1" applyAlignment="1"/>
    <xf numFmtId="0" fontId="9" fillId="0" borderId="18" xfId="123" applyFont="1" applyBorder="1" applyAlignment="1"/>
    <xf numFmtId="49" fontId="9" fillId="0" borderId="18" xfId="123" applyNumberFormat="1" applyFont="1" applyBorder="1" applyAlignment="1">
      <alignment horizontal="right"/>
    </xf>
    <xf numFmtId="0" fontId="9" fillId="0" borderId="17" xfId="123" applyFont="1" applyBorder="1" applyAlignment="1"/>
    <xf numFmtId="0" fontId="9" fillId="0" borderId="4" xfId="123" applyFont="1" applyBorder="1" applyAlignment="1"/>
    <xf numFmtId="2" fontId="7" fillId="0" borderId="6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9" fillId="2" borderId="3" xfId="0" applyFont="1" applyFill="1" applyBorder="1" applyProtection="1">
      <protection locked="0"/>
    </xf>
    <xf numFmtId="49" fontId="9" fillId="0" borderId="1" xfId="169" applyNumberFormat="1" applyFont="1" applyBorder="1" applyAlignment="1">
      <alignment horizontal="right"/>
    </xf>
    <xf numFmtId="0" fontId="9" fillId="0" borderId="16" xfId="169" applyFont="1" applyBorder="1" applyAlignment="1"/>
    <xf numFmtId="0" fontId="9" fillId="0" borderId="4" xfId="0" applyFont="1" applyBorder="1" applyAlignment="1"/>
    <xf numFmtId="49" fontId="9" fillId="0" borderId="4" xfId="0" applyNumberFormat="1" applyFont="1" applyBorder="1" applyAlignment="1">
      <alignment horizontal="right"/>
    </xf>
    <xf numFmtId="0" fontId="9" fillId="0" borderId="13" xfId="0" applyFont="1" applyBorder="1" applyAlignment="1"/>
    <xf numFmtId="0" fontId="9" fillId="0" borderId="18" xfId="0" applyFont="1" applyBorder="1"/>
    <xf numFmtId="49" fontId="9" fillId="0" borderId="18" xfId="0" applyNumberFormat="1" applyFont="1" applyBorder="1" applyAlignment="1">
      <alignment horizontal="right"/>
    </xf>
    <xf numFmtId="2" fontId="7" fillId="0" borderId="18" xfId="0" applyNumberFormat="1" applyFont="1" applyBorder="1"/>
    <xf numFmtId="164" fontId="9" fillId="0" borderId="17" xfId="0" applyNumberFormat="1" applyFont="1" applyBorder="1"/>
    <xf numFmtId="0" fontId="9" fillId="0" borderId="4" xfId="0" applyFont="1" applyBorder="1"/>
    <xf numFmtId="0" fontId="9" fillId="0" borderId="3" xfId="0" applyNumberFormat="1" applyFont="1" applyFill="1" applyBorder="1" applyAlignment="1" applyProtection="1">
      <alignment vertical="top"/>
    </xf>
    <xf numFmtId="49" fontId="9" fillId="0" borderId="3" xfId="0" applyNumberFormat="1" applyFont="1" applyFill="1" applyBorder="1" applyAlignment="1" applyProtection="1">
      <alignment horizontal="right" vertical="top"/>
    </xf>
    <xf numFmtId="0" fontId="9" fillId="0" borderId="3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3" xfId="169" applyFont="1" applyBorder="1" applyAlignment="1"/>
    <xf numFmtId="49" fontId="9" fillId="0" borderId="3" xfId="169" applyNumberFormat="1" applyFont="1" applyBorder="1" applyAlignment="1">
      <alignment horizontal="right"/>
    </xf>
    <xf numFmtId="0" fontId="9" fillId="0" borderId="4" xfId="159" applyFont="1" applyBorder="1" applyAlignment="1"/>
    <xf numFmtId="0" fontId="9" fillId="0" borderId="23" xfId="0" applyFont="1" applyBorder="1"/>
    <xf numFmtId="164" fontId="9" fillId="2" borderId="4" xfId="0" applyNumberFormat="1" applyFont="1" applyFill="1" applyBorder="1" applyProtection="1">
      <protection locked="0"/>
    </xf>
    <xf numFmtId="1" fontId="9" fillId="2" borderId="4" xfId="0" applyNumberFormat="1" applyFont="1" applyFill="1" applyBorder="1" applyProtection="1">
      <protection locked="0"/>
    </xf>
    <xf numFmtId="0" fontId="7" fillId="0" borderId="24" xfId="123" applyFont="1" applyBorder="1" applyAlignment="1"/>
    <xf numFmtId="0" fontId="9" fillId="0" borderId="3" xfId="2" applyNumberFormat="1" applyFont="1" applyFill="1" applyBorder="1" applyAlignment="1" applyProtection="1">
      <alignment vertical="top"/>
    </xf>
    <xf numFmtId="0" fontId="7" fillId="0" borderId="1" xfId="159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7" fillId="0" borderId="15" xfId="0" applyNumberFormat="1" applyFont="1" applyFill="1" applyBorder="1" applyAlignment="1" applyProtection="1">
      <alignment horizontal="center" vertical="top" wrapText="1"/>
    </xf>
    <xf numFmtId="0" fontId="6" fillId="0" borderId="4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201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3 3" xfId="177" xr:uid="{00000000-0005-0000-0000-0000B1000000}"/>
    <cellStyle name="Обычный 84" xfId="178" xr:uid="{00000000-0005-0000-0000-0000B2000000}"/>
    <cellStyle name="Обычный 84 2" xfId="179" xr:uid="{00000000-0005-0000-0000-0000B3000000}"/>
    <cellStyle name="Обычный 84 3" xfId="180" xr:uid="{00000000-0005-0000-0000-0000B4000000}"/>
    <cellStyle name="Обычный 85" xfId="181" xr:uid="{00000000-0005-0000-0000-0000B5000000}"/>
    <cellStyle name="Обычный 85 2" xfId="182" xr:uid="{00000000-0005-0000-0000-0000B6000000}"/>
    <cellStyle name="Обычный 85 3" xfId="183" xr:uid="{00000000-0005-0000-0000-0000B7000000}"/>
    <cellStyle name="Обычный 86" xfId="184" xr:uid="{00000000-0005-0000-0000-0000B8000000}"/>
    <cellStyle name="Обычный 86 2" xfId="185" xr:uid="{00000000-0005-0000-0000-0000B9000000}"/>
    <cellStyle name="Обычный 86 3" xfId="186" xr:uid="{00000000-0005-0000-0000-0000BA000000}"/>
    <cellStyle name="Обычный 87" xfId="187" xr:uid="{00000000-0005-0000-0000-0000BB000000}"/>
    <cellStyle name="Обычный 87 2" xfId="188" xr:uid="{00000000-0005-0000-0000-0000BC000000}"/>
    <cellStyle name="Обычный 87 3" xfId="189" xr:uid="{00000000-0005-0000-0000-0000BD000000}"/>
    <cellStyle name="Обычный 88" xfId="190" xr:uid="{00000000-0005-0000-0000-0000BE000000}"/>
    <cellStyle name="Обычный 88 2" xfId="191" xr:uid="{00000000-0005-0000-0000-0000BF000000}"/>
    <cellStyle name="Обычный 88 3" xfId="192" xr:uid="{00000000-0005-0000-0000-0000C0000000}"/>
    <cellStyle name="Обычный 89" xfId="193" xr:uid="{00000000-0005-0000-0000-0000C1000000}"/>
    <cellStyle name="Обычный 89 2" xfId="194" xr:uid="{00000000-0005-0000-0000-0000C2000000}"/>
    <cellStyle name="Обычный 89 3" xfId="195" xr:uid="{00000000-0005-0000-0000-0000C3000000}"/>
    <cellStyle name="Обычный 9" xfId="196" xr:uid="{00000000-0005-0000-0000-0000C4000000}"/>
    <cellStyle name="Обычный 9 2" xfId="197" xr:uid="{00000000-0005-0000-0000-0000C5000000}"/>
    <cellStyle name="Обычный 90" xfId="198" xr:uid="{00000000-0005-0000-0000-0000C6000000}"/>
    <cellStyle name="Обычный 91" xfId="199" xr:uid="{00000000-0005-0000-0000-0000C7000000}"/>
    <cellStyle name="Обычный 92" xfId="200" xr:uid="{00000000-0005-0000-0000-0000C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2"/>
  <sheetViews>
    <sheetView tabSelected="1" workbookViewId="0">
      <selection activeCell="D92" sqref="D92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27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10"/>
      <c r="B1" s="10"/>
      <c r="C1" s="10"/>
      <c r="D1" s="10"/>
      <c r="E1" s="25"/>
      <c r="F1" s="10"/>
      <c r="G1" s="10"/>
      <c r="H1" s="11"/>
      <c r="I1" s="11"/>
      <c r="J1" s="12"/>
      <c r="K1" s="12"/>
    </row>
    <row r="2" spans="1:12" x14ac:dyDescent="0.2">
      <c r="A2" s="12" t="s">
        <v>8</v>
      </c>
      <c r="B2" s="209" t="s">
        <v>9</v>
      </c>
      <c r="C2" s="210"/>
      <c r="D2" s="211"/>
      <c r="E2" s="26" t="s">
        <v>10</v>
      </c>
      <c r="F2" s="13"/>
      <c r="G2" s="12"/>
      <c r="H2" s="12"/>
      <c r="I2" s="12" t="s">
        <v>11</v>
      </c>
      <c r="J2" s="92">
        <v>44468</v>
      </c>
      <c r="K2" s="12"/>
    </row>
    <row r="3" spans="1:12" ht="13.5" thickBot="1" x14ac:dyDescent="0.25">
      <c r="A3" s="12"/>
      <c r="B3" s="12"/>
      <c r="C3" s="12"/>
      <c r="D3" s="12"/>
      <c r="E3" s="26"/>
      <c r="F3" s="12"/>
      <c r="G3" s="12"/>
      <c r="H3" s="12"/>
      <c r="I3" s="12"/>
      <c r="J3" s="12"/>
      <c r="K3" s="12"/>
    </row>
    <row r="4" spans="1:12" ht="15.75" thickBot="1" x14ac:dyDescent="0.3">
      <c r="A4" s="79" t="s">
        <v>12</v>
      </c>
      <c r="B4" s="78" t="s">
        <v>13</v>
      </c>
      <c r="C4" s="78" t="s">
        <v>14</v>
      </c>
      <c r="D4" s="78" t="s">
        <v>15</v>
      </c>
      <c r="E4" s="77" t="s">
        <v>16</v>
      </c>
      <c r="F4" s="78" t="s">
        <v>17</v>
      </c>
      <c r="G4" s="76" t="s">
        <v>18</v>
      </c>
      <c r="H4" s="75" t="s">
        <v>19</v>
      </c>
      <c r="I4" s="75" t="s">
        <v>20</v>
      </c>
      <c r="J4" s="75" t="s">
        <v>21</v>
      </c>
      <c r="K4" s="12"/>
    </row>
    <row r="5" spans="1:12" ht="15.75" x14ac:dyDescent="0.25">
      <c r="A5" s="50" t="s">
        <v>22</v>
      </c>
      <c r="B5" s="8"/>
      <c r="C5" s="14" t="s">
        <v>25</v>
      </c>
      <c r="D5" s="95" t="s">
        <v>3</v>
      </c>
      <c r="E5" s="96" t="s">
        <v>67</v>
      </c>
      <c r="F5" s="97">
        <v>0.36</v>
      </c>
      <c r="G5" s="98">
        <v>6.6</v>
      </c>
      <c r="H5" s="99">
        <v>0.37</v>
      </c>
      <c r="I5" s="99">
        <v>0.06</v>
      </c>
      <c r="J5" s="100" t="s">
        <v>65</v>
      </c>
      <c r="K5" s="15"/>
    </row>
    <row r="6" spans="1:12" ht="15.75" x14ac:dyDescent="0.25">
      <c r="A6" s="51"/>
      <c r="B6" s="16"/>
      <c r="C6" s="17" t="s">
        <v>26</v>
      </c>
      <c r="D6" s="101" t="s">
        <v>23</v>
      </c>
      <c r="E6" s="100" t="s">
        <v>69</v>
      </c>
      <c r="F6" s="102">
        <v>31.7</v>
      </c>
      <c r="G6" s="103">
        <v>290</v>
      </c>
      <c r="H6" s="99">
        <v>15.2</v>
      </c>
      <c r="I6" s="99">
        <v>23.1</v>
      </c>
      <c r="J6" s="99">
        <v>5.0999999999999996</v>
      </c>
      <c r="K6" s="15"/>
    </row>
    <row r="7" spans="1:12" ht="15.75" x14ac:dyDescent="0.25">
      <c r="A7" s="51"/>
      <c r="B7" s="16"/>
      <c r="C7" s="17" t="s">
        <v>27</v>
      </c>
      <c r="D7" s="101" t="s">
        <v>24</v>
      </c>
      <c r="E7" s="100" t="s">
        <v>70</v>
      </c>
      <c r="F7" s="102">
        <v>4.1399999999999997</v>
      </c>
      <c r="G7" s="103">
        <v>186</v>
      </c>
      <c r="H7" s="104">
        <v>5.8</v>
      </c>
      <c r="I7" s="104">
        <v>5.2</v>
      </c>
      <c r="J7" s="104">
        <v>28.4</v>
      </c>
      <c r="K7" s="15"/>
    </row>
    <row r="8" spans="1:12" ht="15.75" x14ac:dyDescent="0.25">
      <c r="A8" s="51"/>
      <c r="B8" s="17"/>
      <c r="C8" s="17"/>
      <c r="D8" s="105" t="s">
        <v>66</v>
      </c>
      <c r="E8" s="100" t="s">
        <v>40</v>
      </c>
      <c r="F8" s="102">
        <v>3.46</v>
      </c>
      <c r="G8" s="103">
        <v>96</v>
      </c>
      <c r="H8" s="106">
        <v>0.1</v>
      </c>
      <c r="I8" s="106"/>
      <c r="J8" s="106">
        <v>25.2</v>
      </c>
      <c r="K8" s="15"/>
    </row>
    <row r="9" spans="1:12" ht="15.75" x14ac:dyDescent="0.25">
      <c r="A9" s="51"/>
      <c r="B9" s="20"/>
      <c r="C9" s="20"/>
      <c r="D9" s="107" t="s">
        <v>5</v>
      </c>
      <c r="E9" s="108" t="s">
        <v>68</v>
      </c>
      <c r="F9" s="109">
        <v>2.5499999999999998</v>
      </c>
      <c r="G9" s="110">
        <v>90</v>
      </c>
      <c r="H9" s="99">
        <v>1.6</v>
      </c>
      <c r="I9" s="99">
        <v>3.4</v>
      </c>
      <c r="J9" s="111">
        <v>13.4</v>
      </c>
      <c r="K9" s="15"/>
    </row>
    <row r="10" spans="1:12" ht="16.5" thickBot="1" x14ac:dyDescent="0.3">
      <c r="A10" s="51"/>
      <c r="B10" s="20"/>
      <c r="C10" s="20"/>
      <c r="D10" s="107" t="s">
        <v>4</v>
      </c>
      <c r="E10" s="108" t="s">
        <v>38</v>
      </c>
      <c r="F10" s="109">
        <v>0.79</v>
      </c>
      <c r="G10" s="112">
        <v>46</v>
      </c>
      <c r="H10" s="99">
        <v>1.7</v>
      </c>
      <c r="I10" s="99">
        <v>0.3</v>
      </c>
      <c r="J10" s="111">
        <v>9</v>
      </c>
      <c r="K10" s="15"/>
    </row>
    <row r="11" spans="1:12" s="3" customFormat="1" ht="16.5" thickBot="1" x14ac:dyDescent="0.3">
      <c r="A11" s="52"/>
      <c r="B11" s="22"/>
      <c r="C11" s="23"/>
      <c r="D11" s="113"/>
      <c r="E11" s="114"/>
      <c r="F11" s="115">
        <f>F5+F6+F7+F8+F9+F10</f>
        <v>43</v>
      </c>
      <c r="G11" s="116">
        <f>SUM(G5:G10)</f>
        <v>714.6</v>
      </c>
      <c r="H11" s="117">
        <f>SUM(H5:H10)</f>
        <v>24.77</v>
      </c>
      <c r="I11" s="117">
        <f>SUM(I5:I10)</f>
        <v>32.059999999999995</v>
      </c>
      <c r="J11" s="117">
        <f>SUM(J5:J10)</f>
        <v>81.100000000000009</v>
      </c>
      <c r="K11" s="38"/>
      <c r="L11" s="71"/>
    </row>
    <row r="12" spans="1:12" s="3" customFormat="1" ht="15.75" x14ac:dyDescent="0.25">
      <c r="A12" s="50" t="s">
        <v>29</v>
      </c>
      <c r="B12" s="8"/>
      <c r="C12" s="17" t="s">
        <v>26</v>
      </c>
      <c r="D12" s="101" t="s">
        <v>23</v>
      </c>
      <c r="E12" s="96" t="s">
        <v>30</v>
      </c>
      <c r="F12" s="97">
        <v>21.39</v>
      </c>
      <c r="G12" s="103">
        <v>157</v>
      </c>
      <c r="H12" s="99">
        <v>8.1999999999999993</v>
      </c>
      <c r="I12" s="99">
        <v>12.5</v>
      </c>
      <c r="J12" s="99">
        <v>2.8</v>
      </c>
      <c r="K12" s="38"/>
    </row>
    <row r="13" spans="1:12" s="3" customFormat="1" ht="15.75" x14ac:dyDescent="0.25">
      <c r="A13" s="51"/>
      <c r="B13" s="19"/>
      <c r="C13" s="17" t="s">
        <v>27</v>
      </c>
      <c r="D13" s="101" t="s">
        <v>24</v>
      </c>
      <c r="E13" s="118" t="s">
        <v>54</v>
      </c>
      <c r="F13" s="119">
        <v>3.37</v>
      </c>
      <c r="G13" s="120">
        <v>128.30000000000001</v>
      </c>
      <c r="H13" s="104">
        <v>4</v>
      </c>
      <c r="I13" s="104">
        <v>3.6</v>
      </c>
      <c r="J13" s="104">
        <v>19.600000000000001</v>
      </c>
      <c r="K13" s="38"/>
    </row>
    <row r="14" spans="1:12" s="3" customFormat="1" ht="15.75" x14ac:dyDescent="0.25">
      <c r="A14" s="51"/>
      <c r="B14" s="19"/>
      <c r="C14" s="17" t="s">
        <v>28</v>
      </c>
      <c r="D14" s="105" t="s">
        <v>0</v>
      </c>
      <c r="E14" s="118" t="s">
        <v>6</v>
      </c>
      <c r="F14" s="119">
        <v>1.45</v>
      </c>
      <c r="G14" s="103">
        <v>60</v>
      </c>
      <c r="H14" s="106">
        <v>7.0000000000000007E-2</v>
      </c>
      <c r="I14" s="106">
        <v>0.02</v>
      </c>
      <c r="J14" s="106">
        <v>15</v>
      </c>
      <c r="K14" s="38"/>
    </row>
    <row r="15" spans="1:12" ht="16.5" thickBot="1" x14ac:dyDescent="0.3">
      <c r="A15" s="51"/>
      <c r="B15" s="20"/>
      <c r="C15" s="20"/>
      <c r="D15" s="107" t="s">
        <v>4</v>
      </c>
      <c r="E15" s="108" t="s">
        <v>38</v>
      </c>
      <c r="F15" s="109">
        <v>0.79</v>
      </c>
      <c r="G15" s="112">
        <v>46</v>
      </c>
      <c r="H15" s="99">
        <v>1.7</v>
      </c>
      <c r="I15" s="99">
        <v>0.3</v>
      </c>
      <c r="J15" s="111">
        <v>9</v>
      </c>
      <c r="K15" s="15"/>
    </row>
    <row r="16" spans="1:12" ht="16.5" thickBot="1" x14ac:dyDescent="0.3">
      <c r="A16" s="51"/>
      <c r="B16" s="24"/>
      <c r="C16" s="21"/>
      <c r="D16" s="121"/>
      <c r="E16" s="122"/>
      <c r="F16" s="115">
        <f>F12+F13+F14+F15</f>
        <v>27</v>
      </c>
      <c r="G16" s="123">
        <f>SUM(G12:G15)</f>
        <v>391.3</v>
      </c>
      <c r="H16" s="99">
        <f>SUM(H13:H15)</f>
        <v>5.7700000000000005</v>
      </c>
      <c r="I16" s="99">
        <f>SUM(I13:I15)</f>
        <v>3.92</v>
      </c>
      <c r="J16" s="99">
        <f>SUM(J13:J15)</f>
        <v>43.6</v>
      </c>
      <c r="K16" s="15"/>
    </row>
    <row r="17" spans="1:11" ht="31.5" x14ac:dyDescent="0.25">
      <c r="A17" s="53" t="s">
        <v>31</v>
      </c>
      <c r="B17" s="19"/>
      <c r="C17" s="17" t="s">
        <v>27</v>
      </c>
      <c r="D17" s="101" t="s">
        <v>24</v>
      </c>
      <c r="E17" s="118" t="s">
        <v>75</v>
      </c>
      <c r="F17" s="119">
        <v>4.76</v>
      </c>
      <c r="G17" s="124">
        <v>186</v>
      </c>
      <c r="H17" s="125">
        <v>5.8</v>
      </c>
      <c r="I17" s="125">
        <v>5.2</v>
      </c>
      <c r="J17" s="125">
        <v>28.4</v>
      </c>
      <c r="K17" s="15"/>
    </row>
    <row r="18" spans="1:11" ht="15.75" x14ac:dyDescent="0.25">
      <c r="A18" s="51"/>
      <c r="B18" s="16"/>
      <c r="C18" s="17" t="s">
        <v>28</v>
      </c>
      <c r="D18" s="105" t="s">
        <v>0</v>
      </c>
      <c r="E18" s="118" t="s">
        <v>6</v>
      </c>
      <c r="F18" s="119">
        <v>1.45</v>
      </c>
      <c r="G18" s="103">
        <v>60</v>
      </c>
      <c r="H18" s="106">
        <v>7.0000000000000007E-2</v>
      </c>
      <c r="I18" s="106">
        <v>0.02</v>
      </c>
      <c r="J18" s="106">
        <v>15</v>
      </c>
      <c r="K18" s="15"/>
    </row>
    <row r="19" spans="1:11" ht="16.5" thickBot="1" x14ac:dyDescent="0.3">
      <c r="A19" s="51"/>
      <c r="B19" s="28"/>
      <c r="C19" s="20"/>
      <c r="D19" s="107" t="s">
        <v>4</v>
      </c>
      <c r="E19" s="108" t="s">
        <v>38</v>
      </c>
      <c r="F19" s="109">
        <v>0.79</v>
      </c>
      <c r="G19" s="112">
        <v>46</v>
      </c>
      <c r="H19" s="99">
        <v>1.7</v>
      </c>
      <c r="I19" s="99">
        <v>0.3</v>
      </c>
      <c r="J19" s="111">
        <v>9</v>
      </c>
      <c r="K19" s="15"/>
    </row>
    <row r="20" spans="1:11" s="3" customFormat="1" ht="16.5" thickBot="1" x14ac:dyDescent="0.3">
      <c r="A20" s="54"/>
      <c r="B20" s="29"/>
      <c r="C20" s="30"/>
      <c r="D20" s="121"/>
      <c r="E20" s="122"/>
      <c r="F20" s="115">
        <f>SUM(F17:F19)</f>
        <v>7</v>
      </c>
      <c r="G20" s="123">
        <f>SUM(G17:G19)</f>
        <v>292</v>
      </c>
      <c r="H20" s="99">
        <f>SUM(H17:H19)</f>
        <v>7.57</v>
      </c>
      <c r="I20" s="99">
        <f>SUM(I17:I19)</f>
        <v>5.52</v>
      </c>
      <c r="J20" s="99">
        <f>SUM(J17:J19)</f>
        <v>52.4</v>
      </c>
      <c r="K20" s="18"/>
    </row>
    <row r="21" spans="1:11" ht="27" customHeight="1" x14ac:dyDescent="0.2">
      <c r="A21" s="59" t="s">
        <v>48</v>
      </c>
      <c r="B21" s="7"/>
      <c r="C21" s="41" t="s">
        <v>76</v>
      </c>
      <c r="D21" s="126" t="s">
        <v>71</v>
      </c>
      <c r="E21" s="127" t="s">
        <v>68</v>
      </c>
      <c r="F21" s="126">
        <v>3.24</v>
      </c>
      <c r="G21" s="128">
        <v>5.92</v>
      </c>
      <c r="H21" s="129">
        <v>0.28999999999999998</v>
      </c>
      <c r="I21" s="129">
        <v>0.27</v>
      </c>
      <c r="J21" s="129">
        <v>0.57999999999999996</v>
      </c>
      <c r="K21" s="4"/>
    </row>
    <row r="22" spans="1:11" ht="12.75" customHeight="1" x14ac:dyDescent="0.2">
      <c r="A22" s="60"/>
      <c r="B22" s="32"/>
      <c r="C22" s="32" t="s">
        <v>41</v>
      </c>
      <c r="D22" s="130" t="s">
        <v>32</v>
      </c>
      <c r="E22" s="131" t="s">
        <v>33</v>
      </c>
      <c r="F22" s="130">
        <v>2.29</v>
      </c>
      <c r="G22" s="128">
        <v>117</v>
      </c>
      <c r="H22" s="129">
        <v>2.39</v>
      </c>
      <c r="I22" s="129">
        <v>5.08</v>
      </c>
      <c r="J22" s="129">
        <v>13</v>
      </c>
      <c r="K22" s="4"/>
    </row>
    <row r="23" spans="1:11" ht="12.75" customHeight="1" x14ac:dyDescent="0.2">
      <c r="A23" s="60"/>
      <c r="B23" s="32"/>
      <c r="C23" s="33" t="s">
        <v>42</v>
      </c>
      <c r="D23" s="132" t="s">
        <v>34</v>
      </c>
      <c r="E23" s="133" t="s">
        <v>46</v>
      </c>
      <c r="F23" s="132">
        <v>14.6</v>
      </c>
      <c r="G23" s="134">
        <v>176.3</v>
      </c>
      <c r="H23" s="129">
        <v>12.7</v>
      </c>
      <c r="I23" s="129">
        <v>7.5</v>
      </c>
      <c r="J23" s="129">
        <v>14.5</v>
      </c>
      <c r="K23" s="4"/>
    </row>
    <row r="24" spans="1:11" ht="12.75" customHeight="1" x14ac:dyDescent="0.2">
      <c r="A24" s="60"/>
      <c r="B24" s="32"/>
      <c r="C24" s="33" t="s">
        <v>43</v>
      </c>
      <c r="D24" s="132" t="s">
        <v>35</v>
      </c>
      <c r="E24" s="133" t="s">
        <v>77</v>
      </c>
      <c r="F24" s="132">
        <v>6.99</v>
      </c>
      <c r="G24" s="134">
        <v>141.69999999999999</v>
      </c>
      <c r="H24" s="129">
        <v>2.7</v>
      </c>
      <c r="I24" s="129">
        <v>5</v>
      </c>
      <c r="J24" s="129">
        <v>21.1</v>
      </c>
      <c r="K24" s="4"/>
    </row>
    <row r="25" spans="1:11" ht="12.75" customHeight="1" x14ac:dyDescent="0.2">
      <c r="A25" s="60"/>
      <c r="B25" s="32"/>
      <c r="C25" s="6" t="s">
        <v>44</v>
      </c>
      <c r="D25" s="129" t="s">
        <v>36</v>
      </c>
      <c r="E25" s="133" t="s">
        <v>40</v>
      </c>
      <c r="F25" s="129">
        <v>7.91</v>
      </c>
      <c r="G25" s="135">
        <v>114.8</v>
      </c>
      <c r="H25" s="129">
        <v>0.78</v>
      </c>
      <c r="I25" s="129">
        <v>0.05</v>
      </c>
      <c r="J25" s="129">
        <v>27.63</v>
      </c>
      <c r="K25" s="4"/>
    </row>
    <row r="26" spans="1:11" ht="12.75" customHeight="1" x14ac:dyDescent="0.2">
      <c r="A26" s="60"/>
      <c r="B26" s="32"/>
      <c r="C26" s="31"/>
      <c r="D26" s="136" t="s">
        <v>37</v>
      </c>
      <c r="E26" s="131" t="s">
        <v>45</v>
      </c>
      <c r="F26" s="136">
        <v>8</v>
      </c>
      <c r="G26" s="137">
        <v>175</v>
      </c>
      <c r="H26" s="129">
        <v>2.5</v>
      </c>
      <c r="I26" s="129">
        <v>3</v>
      </c>
      <c r="J26" s="129">
        <v>34.5</v>
      </c>
      <c r="K26" s="4"/>
    </row>
    <row r="27" spans="1:11" ht="12.75" customHeight="1" x14ac:dyDescent="0.2">
      <c r="A27" s="60"/>
      <c r="B27" s="32"/>
      <c r="C27" s="32"/>
      <c r="D27" s="130" t="s">
        <v>1</v>
      </c>
      <c r="E27" s="131" t="s">
        <v>38</v>
      </c>
      <c r="F27" s="130">
        <v>1.25</v>
      </c>
      <c r="G27" s="138">
        <v>56</v>
      </c>
      <c r="H27" s="139">
        <v>1.6</v>
      </c>
      <c r="I27" s="139">
        <v>0.6</v>
      </c>
      <c r="J27" s="139">
        <v>10.8</v>
      </c>
      <c r="K27" s="4"/>
    </row>
    <row r="28" spans="1:11" s="3" customFormat="1" ht="13.5" customHeight="1" thickBot="1" x14ac:dyDescent="0.25">
      <c r="A28" s="60"/>
      <c r="B28" s="34"/>
      <c r="C28" s="34"/>
      <c r="D28" s="140" t="s">
        <v>4</v>
      </c>
      <c r="E28" s="141" t="s">
        <v>39</v>
      </c>
      <c r="F28" s="109">
        <v>1.18</v>
      </c>
      <c r="G28" s="112">
        <v>68.400000000000006</v>
      </c>
      <c r="H28" s="99">
        <v>2.58</v>
      </c>
      <c r="I28" s="99">
        <v>0.39</v>
      </c>
      <c r="J28" s="111">
        <v>13.56</v>
      </c>
    </row>
    <row r="29" spans="1:11" s="3" customFormat="1" ht="13.5" customHeight="1" thickBot="1" x14ac:dyDescent="0.3">
      <c r="A29" s="61"/>
      <c r="B29" s="49"/>
      <c r="C29" s="36"/>
      <c r="D29" s="142"/>
      <c r="E29" s="143"/>
      <c r="F29" s="142">
        <f>SUM(F21:F28)</f>
        <v>45.46</v>
      </c>
      <c r="G29" s="144">
        <f>SUM(G21:G28)</f>
        <v>855.12</v>
      </c>
      <c r="H29" s="145">
        <f>SUM(H21:H28)</f>
        <v>25.54</v>
      </c>
      <c r="I29" s="145">
        <f>SUM(I21:I28)</f>
        <v>21.890000000000004</v>
      </c>
      <c r="J29" s="145">
        <f>SUM(J21:J28)</f>
        <v>135.66999999999999</v>
      </c>
    </row>
    <row r="30" spans="1:11" s="3" customFormat="1" ht="15.75" x14ac:dyDescent="0.25">
      <c r="A30" s="62"/>
      <c r="B30" s="41"/>
      <c r="C30" s="41"/>
      <c r="D30" s="146"/>
      <c r="E30" s="147"/>
      <c r="F30" s="148">
        <f>F29</f>
        <v>45.46</v>
      </c>
      <c r="G30" s="149"/>
      <c r="H30" s="130"/>
      <c r="I30" s="130"/>
      <c r="J30" s="130"/>
    </row>
    <row r="31" spans="1:11" ht="38.25" customHeight="1" x14ac:dyDescent="0.2">
      <c r="A31" s="63" t="s">
        <v>47</v>
      </c>
      <c r="B31" s="32"/>
      <c r="C31" s="17"/>
      <c r="D31" s="105" t="s">
        <v>73</v>
      </c>
      <c r="E31" s="100" t="s">
        <v>72</v>
      </c>
      <c r="F31" s="102">
        <v>37.44</v>
      </c>
      <c r="G31" s="150">
        <v>192</v>
      </c>
      <c r="H31" s="151">
        <v>6</v>
      </c>
      <c r="I31" s="151">
        <v>5</v>
      </c>
      <c r="J31" s="151">
        <v>30.6</v>
      </c>
      <c r="K31" s="4"/>
    </row>
    <row r="32" spans="1:11" ht="15" x14ac:dyDescent="0.2">
      <c r="A32" s="64"/>
      <c r="B32" s="32"/>
      <c r="C32" s="32"/>
      <c r="D32" s="152" t="s">
        <v>5</v>
      </c>
      <c r="E32" s="108" t="s">
        <v>39</v>
      </c>
      <c r="F32" s="109">
        <v>5.0999999999999996</v>
      </c>
      <c r="G32" s="110">
        <v>90</v>
      </c>
      <c r="H32" s="99">
        <v>1.6</v>
      </c>
      <c r="I32" s="99">
        <v>3.4</v>
      </c>
      <c r="J32" s="111">
        <v>13.4</v>
      </c>
      <c r="K32" s="4"/>
    </row>
    <row r="33" spans="1:19" ht="15.75" x14ac:dyDescent="0.25">
      <c r="A33" s="64"/>
      <c r="B33" s="32"/>
      <c r="C33" s="32"/>
      <c r="D33" s="153"/>
      <c r="E33" s="154"/>
      <c r="F33" s="153"/>
      <c r="G33" s="155"/>
      <c r="H33" s="129"/>
      <c r="I33" s="129"/>
      <c r="J33" s="129"/>
      <c r="K33" s="4"/>
    </row>
    <row r="34" spans="1:19" ht="16.5" thickBot="1" x14ac:dyDescent="0.3">
      <c r="A34" s="64"/>
      <c r="B34" s="35"/>
      <c r="C34" s="34"/>
      <c r="D34" s="156"/>
      <c r="E34" s="157"/>
      <c r="F34" s="156"/>
      <c r="G34" s="158"/>
      <c r="H34" s="129"/>
      <c r="I34" s="129"/>
      <c r="J34" s="129"/>
      <c r="K34" s="4"/>
      <c r="N34" s="4"/>
      <c r="O34" s="4"/>
      <c r="P34" s="4"/>
      <c r="Q34" s="4"/>
      <c r="R34" s="4"/>
      <c r="S34" s="4"/>
    </row>
    <row r="35" spans="1:19" ht="13.5" customHeight="1" thickBot="1" x14ac:dyDescent="0.3">
      <c r="A35" s="64"/>
      <c r="B35" s="82"/>
      <c r="C35" s="83"/>
      <c r="D35" s="159"/>
      <c r="E35" s="160"/>
      <c r="F35" s="161">
        <f>F31+F32+F33+F34</f>
        <v>42.54</v>
      </c>
      <c r="G35" s="162">
        <f>SUM(G31:G34)</f>
        <v>282</v>
      </c>
      <c r="H35" s="163">
        <f>SUM(H31:H34)</f>
        <v>7.6</v>
      </c>
      <c r="I35" s="163">
        <f>SUM(I31:I34)</f>
        <v>8.4</v>
      </c>
      <c r="J35" s="163">
        <f>SUM(J31:J34)</f>
        <v>44</v>
      </c>
      <c r="K35" s="4"/>
      <c r="N35" s="4"/>
      <c r="O35" s="4"/>
      <c r="P35" s="4"/>
      <c r="Q35" s="4"/>
      <c r="R35" s="4"/>
      <c r="S35" s="4"/>
    </row>
    <row r="36" spans="1:19" ht="13.5" customHeight="1" thickBot="1" x14ac:dyDescent="0.3">
      <c r="A36" s="65"/>
      <c r="B36" s="49"/>
      <c r="C36" s="37"/>
      <c r="D36" s="164"/>
      <c r="E36" s="165"/>
      <c r="F36" s="166">
        <f>F29+F35</f>
        <v>88</v>
      </c>
      <c r="G36" s="167"/>
      <c r="H36" s="168"/>
      <c r="I36" s="168"/>
      <c r="J36" s="169"/>
      <c r="K36" s="4"/>
      <c r="N36" s="74"/>
      <c r="O36" s="74"/>
      <c r="P36" s="74"/>
      <c r="Q36" s="74"/>
      <c r="R36" s="4"/>
      <c r="S36" s="4"/>
    </row>
    <row r="37" spans="1:19" ht="12.75" customHeight="1" x14ac:dyDescent="0.2">
      <c r="A37" s="222" t="s">
        <v>78</v>
      </c>
      <c r="B37" s="7"/>
      <c r="C37" s="84" t="s">
        <v>26</v>
      </c>
      <c r="D37" s="170" t="s">
        <v>23</v>
      </c>
      <c r="E37" s="118" t="s">
        <v>55</v>
      </c>
      <c r="F37" s="119">
        <v>19.809999999999999</v>
      </c>
      <c r="G37" s="171">
        <v>145</v>
      </c>
      <c r="H37" s="172">
        <v>7.6</v>
      </c>
      <c r="I37" s="172">
        <v>11.55</v>
      </c>
      <c r="J37" s="172">
        <v>2.5499999999999998</v>
      </c>
      <c r="K37" s="4"/>
    </row>
    <row r="38" spans="1:19" ht="12.75" customHeight="1" x14ac:dyDescent="0.2">
      <c r="A38" s="223"/>
      <c r="B38" s="32"/>
      <c r="C38" s="17" t="s">
        <v>27</v>
      </c>
      <c r="D38" s="101" t="s">
        <v>24</v>
      </c>
      <c r="E38" s="100" t="s">
        <v>53</v>
      </c>
      <c r="F38" s="102">
        <v>3.5</v>
      </c>
      <c r="G38" s="103">
        <v>118.6</v>
      </c>
      <c r="H38" s="99">
        <v>4.2</v>
      </c>
      <c r="I38" s="111">
        <v>3</v>
      </c>
      <c r="J38" s="111">
        <v>19</v>
      </c>
      <c r="K38" s="4"/>
    </row>
    <row r="39" spans="1:19" ht="12.75" customHeight="1" x14ac:dyDescent="0.2">
      <c r="A39" s="223"/>
      <c r="B39" s="33"/>
      <c r="C39" s="17"/>
      <c r="D39" s="105" t="s">
        <v>66</v>
      </c>
      <c r="E39" s="100" t="s">
        <v>40</v>
      </c>
      <c r="F39" s="102">
        <v>3.46</v>
      </c>
      <c r="G39" s="103">
        <v>96</v>
      </c>
      <c r="H39" s="106">
        <v>0.1</v>
      </c>
      <c r="I39" s="106"/>
      <c r="J39" s="106">
        <v>25.2</v>
      </c>
      <c r="K39" s="4"/>
    </row>
    <row r="40" spans="1:19" ht="15.75" customHeight="1" x14ac:dyDescent="0.25">
      <c r="A40" s="223"/>
      <c r="B40" s="39"/>
      <c r="C40" s="20"/>
      <c r="D40" s="107" t="s">
        <v>5</v>
      </c>
      <c r="E40" s="108" t="s">
        <v>38</v>
      </c>
      <c r="F40" s="109">
        <v>3.4</v>
      </c>
      <c r="G40" s="110">
        <v>90</v>
      </c>
      <c r="H40" s="99">
        <v>1.6</v>
      </c>
      <c r="I40" s="99">
        <v>3.4</v>
      </c>
      <c r="J40" s="111">
        <v>13.4</v>
      </c>
      <c r="K40" s="4"/>
    </row>
    <row r="41" spans="1:19" ht="16.5" customHeight="1" thickBot="1" x14ac:dyDescent="0.3">
      <c r="A41" s="223"/>
      <c r="B41" s="47"/>
      <c r="C41" s="20"/>
      <c r="D41" s="107" t="s">
        <v>4</v>
      </c>
      <c r="E41" s="108" t="s">
        <v>38</v>
      </c>
      <c r="F41" s="109">
        <v>0.79</v>
      </c>
      <c r="G41" s="112">
        <v>46</v>
      </c>
      <c r="H41" s="99">
        <v>1.7</v>
      </c>
      <c r="I41" s="99">
        <v>0.3</v>
      </c>
      <c r="J41" s="111">
        <v>9</v>
      </c>
      <c r="K41" s="4"/>
    </row>
    <row r="42" spans="1:19" ht="16.5" thickBot="1" x14ac:dyDescent="0.3">
      <c r="A42" s="224"/>
      <c r="B42" s="45"/>
      <c r="C42" s="44"/>
      <c r="D42" s="44"/>
      <c r="E42" s="173"/>
      <c r="F42" s="174">
        <f>SUM(F37:F41)</f>
        <v>30.959999999999997</v>
      </c>
      <c r="G42" s="175">
        <f>SUM(G37:G41)</f>
        <v>495.6</v>
      </c>
      <c r="H42" s="176">
        <f>SUM(H37:H41)</f>
        <v>15.2</v>
      </c>
      <c r="I42" s="176">
        <f>SUM(I37:I41)</f>
        <v>18.25</v>
      </c>
      <c r="J42" s="176">
        <f>SUM(J37:J41)</f>
        <v>69.150000000000006</v>
      </c>
      <c r="K42" s="4"/>
    </row>
    <row r="43" spans="1:19" ht="31.5" x14ac:dyDescent="0.25">
      <c r="A43" s="55" t="s">
        <v>51</v>
      </c>
      <c r="B43" s="46"/>
      <c r="C43" s="66"/>
      <c r="D43" s="126" t="s">
        <v>71</v>
      </c>
      <c r="E43" s="127" t="s">
        <v>68</v>
      </c>
      <c r="F43" s="126">
        <v>3.24</v>
      </c>
      <c r="G43" s="177">
        <v>5.92</v>
      </c>
      <c r="H43" s="129">
        <v>0.28999999999999998</v>
      </c>
      <c r="I43" s="129">
        <v>0.27</v>
      </c>
      <c r="J43" s="129">
        <v>0.57999999999999996</v>
      </c>
      <c r="K43" s="4"/>
    </row>
    <row r="44" spans="1:19" ht="15.75" x14ac:dyDescent="0.25">
      <c r="A44" s="40"/>
      <c r="B44" s="40"/>
      <c r="C44" s="1" t="s">
        <v>41</v>
      </c>
      <c r="D44" s="130" t="s">
        <v>32</v>
      </c>
      <c r="E44" s="131" t="s">
        <v>33</v>
      </c>
      <c r="F44" s="130">
        <v>2.29</v>
      </c>
      <c r="G44" s="128">
        <v>117</v>
      </c>
      <c r="H44" s="129">
        <v>2.39</v>
      </c>
      <c r="I44" s="129">
        <v>5.08</v>
      </c>
      <c r="J44" s="129">
        <v>13</v>
      </c>
      <c r="K44" s="4"/>
    </row>
    <row r="45" spans="1:19" ht="15.75" x14ac:dyDescent="0.25">
      <c r="A45" s="40"/>
      <c r="B45" s="40"/>
      <c r="C45" s="43" t="s">
        <v>42</v>
      </c>
      <c r="D45" s="132" t="s">
        <v>34</v>
      </c>
      <c r="E45" s="133" t="s">
        <v>79</v>
      </c>
      <c r="F45" s="132">
        <v>8.77</v>
      </c>
      <c r="G45" s="134">
        <v>123.4</v>
      </c>
      <c r="H45" s="129">
        <v>8.9</v>
      </c>
      <c r="I45" s="129">
        <v>5.3</v>
      </c>
      <c r="J45" s="129">
        <v>10.199999999999999</v>
      </c>
      <c r="K45" s="4"/>
    </row>
    <row r="46" spans="1:19" ht="15.75" x14ac:dyDescent="0.25">
      <c r="A46" s="5"/>
      <c r="B46" s="40"/>
      <c r="C46" s="43" t="s">
        <v>43</v>
      </c>
      <c r="D46" s="132" t="s">
        <v>35</v>
      </c>
      <c r="E46" s="133" t="s">
        <v>52</v>
      </c>
      <c r="F46" s="132">
        <v>3.25</v>
      </c>
      <c r="G46" s="134">
        <v>95.2</v>
      </c>
      <c r="H46" s="129">
        <v>1.8</v>
      </c>
      <c r="I46" s="129">
        <v>3.3</v>
      </c>
      <c r="J46" s="129">
        <v>14.2</v>
      </c>
      <c r="K46" s="4"/>
    </row>
    <row r="47" spans="1:19" ht="15" x14ac:dyDescent="0.2">
      <c r="A47" s="2"/>
      <c r="B47" s="5"/>
      <c r="C47" s="17" t="s">
        <v>28</v>
      </c>
      <c r="D47" s="105" t="s">
        <v>0</v>
      </c>
      <c r="E47" s="100" t="s">
        <v>6</v>
      </c>
      <c r="F47" s="102">
        <v>1.45</v>
      </c>
      <c r="G47" s="103">
        <v>60</v>
      </c>
      <c r="H47" s="106">
        <v>7.0000000000000007E-2</v>
      </c>
      <c r="I47" s="106">
        <v>0.02</v>
      </c>
      <c r="J47" s="106">
        <v>15</v>
      </c>
    </row>
    <row r="48" spans="1:19" ht="15" x14ac:dyDescent="0.2">
      <c r="A48" s="2"/>
      <c r="B48" s="2"/>
      <c r="C48" s="1"/>
      <c r="D48" s="130" t="s">
        <v>1</v>
      </c>
      <c r="E48" s="131" t="s">
        <v>38</v>
      </c>
      <c r="F48" s="130">
        <v>1.25</v>
      </c>
      <c r="G48" s="138">
        <v>56</v>
      </c>
      <c r="H48" s="139">
        <v>1.6</v>
      </c>
      <c r="I48" s="139">
        <v>0.6</v>
      </c>
      <c r="J48" s="139">
        <v>10.8</v>
      </c>
    </row>
    <row r="49" spans="1:10" ht="15.75" thickBot="1" x14ac:dyDescent="0.25">
      <c r="A49" s="2"/>
      <c r="B49" s="48"/>
      <c r="C49" s="68"/>
      <c r="D49" s="140" t="s">
        <v>4</v>
      </c>
      <c r="E49" s="108" t="s">
        <v>38</v>
      </c>
      <c r="F49" s="109">
        <v>0.79</v>
      </c>
      <c r="G49" s="112">
        <v>46</v>
      </c>
      <c r="H49" s="99">
        <v>1.7</v>
      </c>
      <c r="I49" s="99">
        <v>0.3</v>
      </c>
      <c r="J49" s="111">
        <v>9</v>
      </c>
    </row>
    <row r="50" spans="1:10" ht="15.75" thickBot="1" x14ac:dyDescent="0.25">
      <c r="A50" s="69"/>
      <c r="B50" s="80"/>
      <c r="C50" s="85"/>
      <c r="D50" s="178"/>
      <c r="E50" s="179"/>
      <c r="F50" s="178">
        <f>SUM(F43:F49)</f>
        <v>21.04</v>
      </c>
      <c r="G50" s="180">
        <f>SUM(G43:G49)</f>
        <v>503.52</v>
      </c>
      <c r="H50" s="181">
        <f>SUM(H43:H49)</f>
        <v>16.75</v>
      </c>
      <c r="I50" s="181">
        <f>SUM(I43:I49)</f>
        <v>14.87</v>
      </c>
      <c r="J50" s="181">
        <f>SUM(J43:J49)</f>
        <v>72.78</v>
      </c>
    </row>
    <row r="51" spans="1:10" ht="16.5" thickBot="1" x14ac:dyDescent="0.3">
      <c r="B51" s="86"/>
      <c r="C51" s="87"/>
      <c r="D51" s="44"/>
      <c r="E51" s="173"/>
      <c r="F51" s="182">
        <f>F42+F50</f>
        <v>52</v>
      </c>
      <c r="G51" s="183"/>
      <c r="H51" s="44"/>
      <c r="I51" s="44"/>
      <c r="J51" s="184"/>
    </row>
    <row r="52" spans="1:10" ht="31.5" customHeight="1" x14ac:dyDescent="0.2">
      <c r="A52" s="56" t="s">
        <v>56</v>
      </c>
      <c r="B52" s="9"/>
      <c r="C52" s="84"/>
      <c r="D52" s="185" t="s">
        <v>73</v>
      </c>
      <c r="E52" s="118" t="s">
        <v>80</v>
      </c>
      <c r="F52" s="119">
        <v>18.72</v>
      </c>
      <c r="G52" s="150">
        <v>96</v>
      </c>
      <c r="H52" s="151">
        <v>3</v>
      </c>
      <c r="I52" s="151">
        <v>2.5</v>
      </c>
      <c r="J52" s="151">
        <v>15.3</v>
      </c>
    </row>
    <row r="53" spans="1:10" ht="12.75" customHeight="1" x14ac:dyDescent="0.2">
      <c r="A53" s="57"/>
      <c r="B53" s="2"/>
      <c r="C53" s="32" t="s">
        <v>50</v>
      </c>
      <c r="D53" s="152" t="s">
        <v>49</v>
      </c>
      <c r="E53" s="186" t="s">
        <v>45</v>
      </c>
      <c r="F53" s="152">
        <v>2.94</v>
      </c>
      <c r="G53" s="187">
        <v>197</v>
      </c>
      <c r="H53" s="129">
        <v>3.8</v>
      </c>
      <c r="I53" s="129">
        <v>6.6</v>
      </c>
      <c r="J53" s="129">
        <v>30.5</v>
      </c>
    </row>
    <row r="54" spans="1:10" ht="13.5" customHeight="1" thickBot="1" x14ac:dyDescent="0.25">
      <c r="A54" s="57"/>
      <c r="B54" s="48"/>
      <c r="C54" s="34"/>
      <c r="D54" s="188" t="s">
        <v>2</v>
      </c>
      <c r="E54" s="189" t="s">
        <v>85</v>
      </c>
      <c r="F54" s="188">
        <v>9.3000000000000007</v>
      </c>
      <c r="G54" s="190">
        <v>49.45</v>
      </c>
      <c r="H54" s="129">
        <v>1.04</v>
      </c>
      <c r="I54" s="129">
        <v>0.23</v>
      </c>
      <c r="J54" s="129">
        <v>9.32</v>
      </c>
    </row>
    <row r="55" spans="1:10" ht="13.5" customHeight="1" thickBot="1" x14ac:dyDescent="0.3">
      <c r="A55" s="58"/>
      <c r="B55" s="80"/>
      <c r="C55" s="81"/>
      <c r="D55" s="191"/>
      <c r="E55" s="192"/>
      <c r="F55" s="193">
        <f>SUM(F52:F54)</f>
        <v>30.96</v>
      </c>
      <c r="G55" s="194">
        <f>SUM(G52:G54)</f>
        <v>342.45</v>
      </c>
      <c r="H55" s="195">
        <f>SUM(H52:H54)</f>
        <v>7.84</v>
      </c>
      <c r="I55" s="195">
        <f>SUM(I52:I54)</f>
        <v>9.33</v>
      </c>
      <c r="J55" s="195">
        <f>SUM(J52:J54)</f>
        <v>55.12</v>
      </c>
    </row>
    <row r="56" spans="1:10" ht="16.5" thickBot="1" x14ac:dyDescent="0.3">
      <c r="A56" s="69"/>
      <c r="B56" s="91"/>
      <c r="C56" s="90"/>
      <c r="D56" s="44"/>
      <c r="E56" s="173"/>
      <c r="F56" s="182">
        <f>F55+F50</f>
        <v>52</v>
      </c>
      <c r="G56" s="183"/>
      <c r="H56" s="44"/>
      <c r="I56" s="44"/>
      <c r="J56" s="184"/>
    </row>
    <row r="57" spans="1:10" ht="15" customHeight="1" x14ac:dyDescent="0.2">
      <c r="A57" s="225" t="s">
        <v>57</v>
      </c>
      <c r="B57" s="9"/>
      <c r="C57" s="88" t="s">
        <v>41</v>
      </c>
      <c r="D57" s="196" t="s">
        <v>32</v>
      </c>
      <c r="E57" s="197" t="s">
        <v>33</v>
      </c>
      <c r="F57" s="196">
        <v>2.29</v>
      </c>
      <c r="G57" s="128">
        <v>117</v>
      </c>
      <c r="H57" s="198">
        <v>2.39</v>
      </c>
      <c r="I57" s="198">
        <v>5.08</v>
      </c>
      <c r="J57" s="198">
        <v>13</v>
      </c>
    </row>
    <row r="58" spans="1:10" ht="15" x14ac:dyDescent="0.2">
      <c r="A58" s="226"/>
      <c r="B58" s="2"/>
      <c r="C58" s="43" t="s">
        <v>42</v>
      </c>
      <c r="D58" s="132" t="s">
        <v>34</v>
      </c>
      <c r="E58" s="133" t="s">
        <v>46</v>
      </c>
      <c r="F58" s="132">
        <v>14.63</v>
      </c>
      <c r="G58" s="134">
        <v>105.76</v>
      </c>
      <c r="H58" s="129">
        <v>7.6</v>
      </c>
      <c r="I58" s="129">
        <v>4.4800000000000004</v>
      </c>
      <c r="J58" s="129">
        <v>8.7200000000000006</v>
      </c>
    </row>
    <row r="59" spans="1:10" ht="15" x14ac:dyDescent="0.2">
      <c r="A59" s="226"/>
      <c r="B59" s="2"/>
      <c r="C59" s="43" t="s">
        <v>43</v>
      </c>
      <c r="D59" s="132" t="s">
        <v>35</v>
      </c>
      <c r="E59" s="133" t="s">
        <v>81</v>
      </c>
      <c r="F59" s="132">
        <v>6.18</v>
      </c>
      <c r="G59" s="98">
        <v>125.4</v>
      </c>
      <c r="H59" s="134">
        <v>2.4</v>
      </c>
      <c r="I59" s="129">
        <v>4.4000000000000004</v>
      </c>
      <c r="J59" s="129">
        <v>18.7</v>
      </c>
    </row>
    <row r="60" spans="1:10" ht="15" x14ac:dyDescent="0.2">
      <c r="A60" s="226"/>
      <c r="B60" s="2"/>
      <c r="C60" s="17"/>
      <c r="D60" s="105" t="s">
        <v>66</v>
      </c>
      <c r="E60" s="100" t="s">
        <v>40</v>
      </c>
      <c r="F60" s="102">
        <v>3.46</v>
      </c>
      <c r="G60" s="103">
        <v>96</v>
      </c>
      <c r="H60" s="106">
        <v>0.1</v>
      </c>
      <c r="I60" s="106"/>
      <c r="J60" s="106">
        <v>25.2</v>
      </c>
    </row>
    <row r="61" spans="1:10" ht="15" x14ac:dyDescent="0.2">
      <c r="A61" s="226"/>
      <c r="B61" s="2"/>
      <c r="C61" s="1"/>
      <c r="D61" s="130" t="s">
        <v>1</v>
      </c>
      <c r="E61" s="131" t="s">
        <v>38</v>
      </c>
      <c r="F61" s="130">
        <v>1.25</v>
      </c>
      <c r="G61" s="138">
        <v>56</v>
      </c>
      <c r="H61" s="139">
        <v>1.6</v>
      </c>
      <c r="I61" s="139">
        <v>0.6</v>
      </c>
      <c r="J61" s="139">
        <v>10.8</v>
      </c>
    </row>
    <row r="62" spans="1:10" ht="15.75" thickBot="1" x14ac:dyDescent="0.25">
      <c r="A62" s="227"/>
      <c r="B62" s="48"/>
      <c r="C62" s="68"/>
      <c r="D62" s="140" t="s">
        <v>4</v>
      </c>
      <c r="E62" s="108" t="s">
        <v>38</v>
      </c>
      <c r="F62" s="109">
        <v>0.79</v>
      </c>
      <c r="G62" s="112">
        <v>46</v>
      </c>
      <c r="H62" s="99">
        <v>1.7</v>
      </c>
      <c r="I62" s="99">
        <v>0.3</v>
      </c>
      <c r="J62" s="111">
        <v>9</v>
      </c>
    </row>
    <row r="63" spans="1:10" ht="16.5" thickBot="1" x14ac:dyDescent="0.3">
      <c r="A63" s="69"/>
      <c r="B63" s="70"/>
      <c r="C63" s="42"/>
      <c r="D63" s="168"/>
      <c r="E63" s="199"/>
      <c r="F63" s="142">
        <f>SUM(F57:F62)</f>
        <v>28.6</v>
      </c>
      <c r="G63" s="144">
        <f>SUM(G57:G62)</f>
        <v>546.16</v>
      </c>
      <c r="H63" s="145">
        <f>SUM(H57:H62)</f>
        <v>15.79</v>
      </c>
      <c r="I63" s="145">
        <f>SUM(I57:I62)</f>
        <v>14.860000000000001</v>
      </c>
      <c r="J63" s="145">
        <f>SUM(J57:J62)</f>
        <v>85.42</v>
      </c>
    </row>
    <row r="64" spans="1:10" ht="15" customHeight="1" x14ac:dyDescent="0.2">
      <c r="A64" s="212" t="s">
        <v>58</v>
      </c>
      <c r="B64" s="9"/>
      <c r="C64" s="7" t="s">
        <v>50</v>
      </c>
      <c r="D64" s="200" t="s">
        <v>49</v>
      </c>
      <c r="E64" s="201" t="s">
        <v>45</v>
      </c>
      <c r="F64" s="200">
        <v>2.94</v>
      </c>
      <c r="G64" s="187">
        <v>197</v>
      </c>
      <c r="H64" s="129">
        <v>3.8</v>
      </c>
      <c r="I64" s="129">
        <v>6.6</v>
      </c>
      <c r="J64" s="129">
        <v>30.5</v>
      </c>
    </row>
    <row r="65" spans="1:10" ht="15.75" thickBot="1" x14ac:dyDescent="0.25">
      <c r="A65" s="213"/>
      <c r="B65" s="48"/>
      <c r="C65" s="89"/>
      <c r="D65" s="107" t="s">
        <v>66</v>
      </c>
      <c r="E65" s="108" t="s">
        <v>40</v>
      </c>
      <c r="F65" s="109">
        <v>3.46</v>
      </c>
      <c r="G65" s="110">
        <v>96</v>
      </c>
      <c r="H65" s="202">
        <v>0.1</v>
      </c>
      <c r="I65" s="202"/>
      <c r="J65" s="202">
        <v>25.2</v>
      </c>
    </row>
    <row r="66" spans="1:10" ht="15.75" thickBot="1" x14ac:dyDescent="0.25">
      <c r="A66" s="213"/>
      <c r="B66" s="70"/>
      <c r="C66" s="42"/>
      <c r="D66" s="168"/>
      <c r="E66" s="199"/>
      <c r="F66" s="168">
        <f>SUM(F64:F65)</f>
        <v>6.4</v>
      </c>
      <c r="G66" s="203">
        <f>SUM(G64:G65)</f>
        <v>293</v>
      </c>
      <c r="H66" s="168">
        <f>SUM(H64:H65)</f>
        <v>3.9</v>
      </c>
      <c r="I66" s="168">
        <f>SUM(I64:I65)</f>
        <v>6.6</v>
      </c>
      <c r="J66" s="169">
        <f>SUM(J64:J65)</f>
        <v>55.7</v>
      </c>
    </row>
    <row r="67" spans="1:10" ht="16.5" thickBot="1" x14ac:dyDescent="0.3">
      <c r="A67" s="214"/>
      <c r="B67" s="91"/>
      <c r="C67" s="90"/>
      <c r="D67" s="44"/>
      <c r="E67" s="173"/>
      <c r="F67" s="44">
        <f>F63+F66</f>
        <v>35</v>
      </c>
      <c r="G67" s="183"/>
      <c r="H67" s="44"/>
      <c r="I67" s="44"/>
      <c r="J67" s="184"/>
    </row>
    <row r="68" spans="1:10" ht="15" customHeight="1" x14ac:dyDescent="0.2">
      <c r="A68" s="212" t="s">
        <v>59</v>
      </c>
      <c r="B68" s="9"/>
      <c r="C68" s="41"/>
      <c r="D68" s="126" t="s">
        <v>71</v>
      </c>
      <c r="E68" s="127" t="s">
        <v>68</v>
      </c>
      <c r="F68" s="126">
        <v>3.24</v>
      </c>
      <c r="G68" s="128">
        <v>5.92</v>
      </c>
      <c r="H68" s="198">
        <v>0.28999999999999998</v>
      </c>
      <c r="I68" s="198">
        <v>0.27</v>
      </c>
      <c r="J68" s="198">
        <v>0.57999999999999996</v>
      </c>
    </row>
    <row r="69" spans="1:10" ht="15" x14ac:dyDescent="0.2">
      <c r="A69" s="213"/>
      <c r="B69" s="2"/>
      <c r="C69" s="32" t="s">
        <v>41</v>
      </c>
      <c r="D69" s="130" t="s">
        <v>32</v>
      </c>
      <c r="E69" s="131" t="s">
        <v>33</v>
      </c>
      <c r="F69" s="130">
        <v>2.29</v>
      </c>
      <c r="G69" s="128">
        <v>117</v>
      </c>
      <c r="H69" s="129">
        <v>2.39</v>
      </c>
      <c r="I69" s="129">
        <v>5.08</v>
      </c>
      <c r="J69" s="129">
        <v>13</v>
      </c>
    </row>
    <row r="70" spans="1:10" ht="15" x14ac:dyDescent="0.2">
      <c r="A70" s="213"/>
      <c r="B70" s="2"/>
      <c r="C70" s="33" t="s">
        <v>42</v>
      </c>
      <c r="D70" s="132" t="s">
        <v>34</v>
      </c>
      <c r="E70" s="133" t="s">
        <v>46</v>
      </c>
      <c r="F70" s="132">
        <v>14.61</v>
      </c>
      <c r="G70" s="134">
        <v>176.3</v>
      </c>
      <c r="H70" s="129">
        <v>12.7</v>
      </c>
      <c r="I70" s="129">
        <v>7.5</v>
      </c>
      <c r="J70" s="129">
        <v>14.5</v>
      </c>
    </row>
    <row r="71" spans="1:10" ht="15" x14ac:dyDescent="0.2">
      <c r="A71" s="213"/>
      <c r="B71" s="2"/>
      <c r="C71" s="33" t="s">
        <v>43</v>
      </c>
      <c r="D71" s="132" t="s">
        <v>35</v>
      </c>
      <c r="E71" s="133" t="s">
        <v>82</v>
      </c>
      <c r="F71" s="132">
        <v>4.91</v>
      </c>
      <c r="G71" s="134">
        <v>134.1</v>
      </c>
      <c r="H71" s="129">
        <v>2.5</v>
      </c>
      <c r="I71" s="129">
        <v>4.7</v>
      </c>
      <c r="J71" s="129">
        <v>20</v>
      </c>
    </row>
    <row r="72" spans="1:10" ht="15" x14ac:dyDescent="0.2">
      <c r="A72" s="213"/>
      <c r="B72" s="2"/>
      <c r="C72" s="6" t="s">
        <v>44</v>
      </c>
      <c r="D72" s="129" t="s">
        <v>36</v>
      </c>
      <c r="E72" s="133" t="s">
        <v>40</v>
      </c>
      <c r="F72" s="129">
        <v>7.91</v>
      </c>
      <c r="G72" s="135">
        <v>114.8</v>
      </c>
      <c r="H72" s="129">
        <v>0.78</v>
      </c>
      <c r="I72" s="129">
        <v>0.05</v>
      </c>
      <c r="J72" s="129">
        <v>27.63</v>
      </c>
    </row>
    <row r="73" spans="1:10" ht="15" x14ac:dyDescent="0.2">
      <c r="A73" s="213"/>
      <c r="B73" s="2"/>
      <c r="C73" s="31"/>
      <c r="D73" s="136" t="s">
        <v>37</v>
      </c>
      <c r="E73" s="131" t="s">
        <v>45</v>
      </c>
      <c r="F73" s="136">
        <v>8</v>
      </c>
      <c r="G73" s="137">
        <v>175</v>
      </c>
      <c r="H73" s="129">
        <v>2.5</v>
      </c>
      <c r="I73" s="129">
        <v>3</v>
      </c>
      <c r="J73" s="129">
        <v>34.5</v>
      </c>
    </row>
    <row r="74" spans="1:10" ht="15" x14ac:dyDescent="0.2">
      <c r="A74" s="213"/>
      <c r="B74" s="2"/>
      <c r="C74" s="32"/>
      <c r="D74" s="130" t="s">
        <v>1</v>
      </c>
      <c r="E74" s="131" t="s">
        <v>38</v>
      </c>
      <c r="F74" s="130">
        <v>1.25</v>
      </c>
      <c r="G74" s="138">
        <v>56</v>
      </c>
      <c r="H74" s="139">
        <v>1.6</v>
      </c>
      <c r="I74" s="139">
        <v>0.6</v>
      </c>
      <c r="J74" s="139">
        <v>10.8</v>
      </c>
    </row>
    <row r="75" spans="1:10" ht="15.75" thickBot="1" x14ac:dyDescent="0.25">
      <c r="A75" s="213"/>
      <c r="B75" s="48"/>
      <c r="C75" s="34"/>
      <c r="D75" s="140" t="s">
        <v>4</v>
      </c>
      <c r="E75" s="108" t="s">
        <v>38</v>
      </c>
      <c r="F75" s="109">
        <v>0.79</v>
      </c>
      <c r="G75" s="112">
        <v>46</v>
      </c>
      <c r="H75" s="204">
        <v>1.7</v>
      </c>
      <c r="I75" s="204">
        <v>0.3</v>
      </c>
      <c r="J75" s="205">
        <v>9</v>
      </c>
    </row>
    <row r="76" spans="1:10" ht="16.5" thickBot="1" x14ac:dyDescent="0.3">
      <c r="A76" s="214"/>
      <c r="B76" s="91"/>
      <c r="C76" s="90"/>
      <c r="D76" s="44"/>
      <c r="E76" s="173"/>
      <c r="F76" s="142">
        <f>SUM(F68:F75)</f>
        <v>43</v>
      </c>
      <c r="G76" s="144">
        <f>SUM(G68:G75)</f>
        <v>825.12</v>
      </c>
      <c r="H76" s="142">
        <f>SUM(H68:H75)</f>
        <v>24.46</v>
      </c>
      <c r="I76" s="142">
        <f>SUM(I68:I75)</f>
        <v>21.500000000000004</v>
      </c>
      <c r="J76" s="206">
        <f>SUM(J68:J75)</f>
        <v>130.01</v>
      </c>
    </row>
    <row r="77" spans="1:10" ht="15" x14ac:dyDescent="0.2">
      <c r="A77" s="215" t="s">
        <v>60</v>
      </c>
      <c r="B77" s="9"/>
      <c r="C77" s="88" t="s">
        <v>41</v>
      </c>
      <c r="D77" s="196" t="s">
        <v>32</v>
      </c>
      <c r="E77" s="197" t="s">
        <v>33</v>
      </c>
      <c r="F77" s="196">
        <v>2.29</v>
      </c>
      <c r="G77" s="128">
        <v>117</v>
      </c>
      <c r="H77" s="198">
        <v>2.39</v>
      </c>
      <c r="I77" s="198">
        <v>5.08</v>
      </c>
      <c r="J77" s="198">
        <v>13</v>
      </c>
    </row>
    <row r="78" spans="1:10" ht="15" x14ac:dyDescent="0.2">
      <c r="A78" s="215"/>
      <c r="B78" s="2"/>
      <c r="C78" s="43" t="s">
        <v>42</v>
      </c>
      <c r="D78" s="132" t="s">
        <v>34</v>
      </c>
      <c r="E78" s="133" t="s">
        <v>52</v>
      </c>
      <c r="F78" s="132">
        <v>10.97</v>
      </c>
      <c r="G78" s="134">
        <v>176.3</v>
      </c>
      <c r="H78" s="129">
        <v>12.7</v>
      </c>
      <c r="I78" s="129">
        <v>7.5</v>
      </c>
      <c r="J78" s="129">
        <v>14.5</v>
      </c>
    </row>
    <row r="79" spans="1:10" ht="15" x14ac:dyDescent="0.2">
      <c r="A79" s="215"/>
      <c r="B79" s="2"/>
      <c r="C79" s="43" t="s">
        <v>43</v>
      </c>
      <c r="D79" s="132" t="s">
        <v>35</v>
      </c>
      <c r="E79" s="133" t="s">
        <v>83</v>
      </c>
      <c r="F79" s="132">
        <v>3.79</v>
      </c>
      <c r="G79" s="134">
        <v>109</v>
      </c>
      <c r="H79" s="104">
        <v>2.1</v>
      </c>
      <c r="I79" s="104">
        <v>4.5</v>
      </c>
      <c r="J79" s="104">
        <v>14.6</v>
      </c>
    </row>
    <row r="80" spans="1:10" ht="15" x14ac:dyDescent="0.2">
      <c r="A80" s="215"/>
      <c r="B80" s="2"/>
      <c r="C80" s="6" t="s">
        <v>44</v>
      </c>
      <c r="D80" s="129" t="s">
        <v>36</v>
      </c>
      <c r="E80" s="133" t="s">
        <v>40</v>
      </c>
      <c r="F80" s="129">
        <v>7.91</v>
      </c>
      <c r="G80" s="135">
        <v>114.8</v>
      </c>
      <c r="H80" s="129">
        <v>0.78</v>
      </c>
      <c r="I80" s="129">
        <v>0.05</v>
      </c>
      <c r="J80" s="129">
        <v>27.63</v>
      </c>
    </row>
    <row r="81" spans="1:17" ht="15" x14ac:dyDescent="0.2">
      <c r="A81" s="215"/>
      <c r="B81" s="2"/>
      <c r="C81" s="1"/>
      <c r="D81" s="130" t="s">
        <v>1</v>
      </c>
      <c r="E81" s="131" t="s">
        <v>38</v>
      </c>
      <c r="F81" s="130">
        <v>1.25</v>
      </c>
      <c r="G81" s="138">
        <v>56</v>
      </c>
      <c r="H81" s="139">
        <v>1.6</v>
      </c>
      <c r="I81" s="139">
        <v>0.6</v>
      </c>
      <c r="J81" s="139">
        <v>10.8</v>
      </c>
    </row>
    <row r="82" spans="1:17" ht="15.75" thickBot="1" x14ac:dyDescent="0.25">
      <c r="A82" s="215"/>
      <c r="B82" s="48"/>
      <c r="C82" s="68"/>
      <c r="D82" s="140" t="s">
        <v>4</v>
      </c>
      <c r="E82" s="108" t="s">
        <v>38</v>
      </c>
      <c r="F82" s="109">
        <v>0.79</v>
      </c>
      <c r="G82" s="112">
        <v>46</v>
      </c>
      <c r="H82" s="99">
        <v>1.7</v>
      </c>
      <c r="I82" s="99">
        <v>0.3</v>
      </c>
      <c r="J82" s="111">
        <v>9</v>
      </c>
    </row>
    <row r="83" spans="1:17" ht="16.5" thickBot="1" x14ac:dyDescent="0.3">
      <c r="A83" s="216"/>
      <c r="B83" s="91"/>
      <c r="C83" s="90"/>
      <c r="D83" s="44"/>
      <c r="E83" s="173"/>
      <c r="F83" s="44">
        <f>SUM(F77:F82)</f>
        <v>27</v>
      </c>
      <c r="G83" s="183">
        <f>SUM(G77:G82)</f>
        <v>619.1</v>
      </c>
      <c r="H83" s="44">
        <f>SUM(H77:H82)</f>
        <v>21.270000000000003</v>
      </c>
      <c r="I83" s="44">
        <f>SUM(I77:I82)</f>
        <v>18.03</v>
      </c>
      <c r="J83" s="184">
        <f>SUM(J77:J82)</f>
        <v>89.53</v>
      </c>
    </row>
    <row r="84" spans="1:17" ht="15" customHeight="1" x14ac:dyDescent="0.2">
      <c r="A84" s="219" t="s">
        <v>74</v>
      </c>
      <c r="B84" s="9"/>
      <c r="C84" s="66" t="s">
        <v>43</v>
      </c>
      <c r="D84" s="126" t="s">
        <v>35</v>
      </c>
      <c r="E84" s="127" t="s">
        <v>84</v>
      </c>
      <c r="F84" s="126">
        <v>4.76</v>
      </c>
      <c r="G84" s="128">
        <v>109</v>
      </c>
      <c r="H84" s="207">
        <v>2.1</v>
      </c>
      <c r="I84" s="207">
        <v>4.5</v>
      </c>
      <c r="J84" s="207">
        <v>14.6</v>
      </c>
    </row>
    <row r="85" spans="1:17" ht="15" customHeight="1" x14ac:dyDescent="0.2">
      <c r="A85" s="220"/>
      <c r="B85" s="2"/>
      <c r="C85" s="17" t="s">
        <v>28</v>
      </c>
      <c r="D85" s="105" t="s">
        <v>0</v>
      </c>
      <c r="E85" s="118" t="s">
        <v>6</v>
      </c>
      <c r="F85" s="119">
        <v>1.45</v>
      </c>
      <c r="G85" s="103">
        <v>60</v>
      </c>
      <c r="H85" s="106">
        <v>7.0000000000000007E-2</v>
      </c>
      <c r="I85" s="106">
        <v>0.02</v>
      </c>
      <c r="J85" s="106">
        <v>15</v>
      </c>
    </row>
    <row r="86" spans="1:17" ht="15" customHeight="1" thickBot="1" x14ac:dyDescent="0.25">
      <c r="A86" s="220"/>
      <c r="B86" s="48"/>
      <c r="C86" s="20"/>
      <c r="D86" s="140" t="s">
        <v>4</v>
      </c>
      <c r="E86" s="108" t="s">
        <v>38</v>
      </c>
      <c r="F86" s="109">
        <v>0.79</v>
      </c>
      <c r="G86" s="112">
        <v>46</v>
      </c>
      <c r="H86" s="99">
        <v>1.7</v>
      </c>
      <c r="I86" s="99">
        <v>0.3</v>
      </c>
      <c r="J86" s="111">
        <v>9</v>
      </c>
    </row>
    <row r="87" spans="1:17" ht="15" customHeight="1" thickBot="1" x14ac:dyDescent="0.3">
      <c r="A87" s="221"/>
      <c r="B87" s="91"/>
      <c r="C87" s="90"/>
      <c r="D87" s="44"/>
      <c r="E87" s="173"/>
      <c r="F87" s="44">
        <f>SUM(F84:F86)</f>
        <v>7</v>
      </c>
      <c r="G87" s="44">
        <f>SUM(G84:G86)</f>
        <v>215</v>
      </c>
      <c r="H87" s="44">
        <f>SUM(H84:H86)</f>
        <v>3.87</v>
      </c>
      <c r="I87" s="44">
        <f>SUM(I84:I86)</f>
        <v>4.8199999999999994</v>
      </c>
      <c r="J87" s="184">
        <f>SUM(J84:J86)</f>
        <v>38.6</v>
      </c>
    </row>
    <row r="88" spans="1:17" ht="30" customHeight="1" x14ac:dyDescent="0.25">
      <c r="A88" s="217" t="s">
        <v>61</v>
      </c>
      <c r="B88" s="9"/>
      <c r="C88" s="66"/>
      <c r="D88" s="126"/>
      <c r="E88" s="127"/>
      <c r="F88" s="126"/>
      <c r="G88" s="177"/>
      <c r="H88" s="198"/>
      <c r="I88" s="198"/>
      <c r="J88" s="198"/>
    </row>
    <row r="89" spans="1:17" ht="15" x14ac:dyDescent="0.2">
      <c r="A89" s="218"/>
      <c r="B89" s="2"/>
      <c r="C89" s="1" t="s">
        <v>41</v>
      </c>
      <c r="D89" s="130" t="s">
        <v>32</v>
      </c>
      <c r="E89" s="131" t="s">
        <v>33</v>
      </c>
      <c r="F89" s="130">
        <v>2.29</v>
      </c>
      <c r="G89" s="128">
        <v>117</v>
      </c>
      <c r="H89" s="129">
        <v>2.39</v>
      </c>
      <c r="I89" s="129">
        <v>5.08</v>
      </c>
      <c r="J89" s="129">
        <v>13</v>
      </c>
      <c r="K89" s="4"/>
      <c r="L89" s="4"/>
      <c r="M89" s="4"/>
      <c r="N89" s="4"/>
      <c r="O89" s="4"/>
      <c r="P89" s="4"/>
      <c r="Q89" s="4"/>
    </row>
    <row r="90" spans="1:17" ht="15" x14ac:dyDescent="0.2">
      <c r="A90" s="218"/>
      <c r="B90" s="2"/>
      <c r="C90" s="17" t="s">
        <v>26</v>
      </c>
      <c r="D90" s="101" t="s">
        <v>23</v>
      </c>
      <c r="E90" s="100" t="s">
        <v>7</v>
      </c>
      <c r="F90" s="102">
        <v>39.619999999999997</v>
      </c>
      <c r="G90" s="103">
        <v>290</v>
      </c>
      <c r="H90" s="99">
        <v>15.2</v>
      </c>
      <c r="I90" s="99">
        <v>23.1</v>
      </c>
      <c r="J90" s="99">
        <v>5.0999999999999996</v>
      </c>
      <c r="K90" s="4"/>
      <c r="L90" s="4"/>
      <c r="M90" s="4"/>
      <c r="N90" s="4"/>
      <c r="O90" s="4"/>
      <c r="P90" s="4"/>
      <c r="Q90" s="4"/>
    </row>
    <row r="91" spans="1:17" ht="15" x14ac:dyDescent="0.2">
      <c r="A91" s="218"/>
      <c r="B91" s="2"/>
      <c r="C91" s="43" t="s">
        <v>43</v>
      </c>
      <c r="D91" s="132" t="s">
        <v>35</v>
      </c>
      <c r="E91" s="133" t="s">
        <v>46</v>
      </c>
      <c r="F91" s="132">
        <v>4.3499999999999996</v>
      </c>
      <c r="G91" s="135">
        <v>109</v>
      </c>
      <c r="H91" s="104">
        <v>2.1</v>
      </c>
      <c r="I91" s="104">
        <v>4.5</v>
      </c>
      <c r="J91" s="104">
        <v>14.6</v>
      </c>
      <c r="K91" s="73"/>
      <c r="L91" s="72"/>
      <c r="M91" s="72"/>
      <c r="N91" s="72"/>
      <c r="O91" s="72"/>
      <c r="P91" s="4"/>
      <c r="Q91" s="4"/>
    </row>
    <row r="92" spans="1:17" ht="15" x14ac:dyDescent="0.2">
      <c r="A92" s="218"/>
      <c r="B92" s="2"/>
      <c r="C92" s="67" t="s">
        <v>64</v>
      </c>
      <c r="D92" s="129" t="s">
        <v>62</v>
      </c>
      <c r="E92" s="133" t="s">
        <v>63</v>
      </c>
      <c r="F92" s="129">
        <v>24.67</v>
      </c>
      <c r="G92" s="135">
        <v>598</v>
      </c>
      <c r="H92" s="129">
        <v>20.5</v>
      </c>
      <c r="I92" s="129">
        <v>29.6</v>
      </c>
      <c r="J92" s="129">
        <v>57.8</v>
      </c>
      <c r="K92" s="73"/>
      <c r="L92" s="72"/>
      <c r="M92" s="72"/>
      <c r="N92" s="72"/>
      <c r="O92" s="72"/>
      <c r="P92" s="4"/>
      <c r="Q92" s="4"/>
    </row>
    <row r="93" spans="1:17" ht="15" x14ac:dyDescent="0.2">
      <c r="A93" s="218"/>
      <c r="B93" s="2"/>
      <c r="C93" s="7" t="s">
        <v>50</v>
      </c>
      <c r="D93" s="200" t="s">
        <v>49</v>
      </c>
      <c r="E93" s="201" t="s">
        <v>45</v>
      </c>
      <c r="F93" s="200">
        <v>2.94</v>
      </c>
      <c r="G93" s="187">
        <v>197</v>
      </c>
      <c r="H93" s="129">
        <v>3.8</v>
      </c>
      <c r="I93" s="129">
        <v>6.6</v>
      </c>
      <c r="J93" s="129">
        <v>30.5</v>
      </c>
      <c r="K93" s="4"/>
      <c r="L93" s="4"/>
      <c r="M93" s="4"/>
      <c r="N93" s="4"/>
      <c r="O93" s="4"/>
      <c r="P93" s="4"/>
      <c r="Q93" s="4"/>
    </row>
    <row r="94" spans="1:17" ht="15.75" x14ac:dyDescent="0.25">
      <c r="A94" s="218"/>
      <c r="B94" s="2"/>
      <c r="C94" s="17" t="s">
        <v>28</v>
      </c>
      <c r="D94" s="105" t="s">
        <v>0</v>
      </c>
      <c r="E94" s="118" t="s">
        <v>6</v>
      </c>
      <c r="F94" s="119">
        <v>1.45</v>
      </c>
      <c r="G94" s="103">
        <v>60</v>
      </c>
      <c r="H94" s="208">
        <v>7.0000000000000007E-2</v>
      </c>
      <c r="I94" s="208">
        <v>0.02</v>
      </c>
      <c r="J94" s="208">
        <v>15</v>
      </c>
      <c r="K94" s="4"/>
      <c r="L94" s="4"/>
      <c r="M94" s="4"/>
      <c r="N94" s="4"/>
      <c r="O94" s="4"/>
      <c r="P94" s="4"/>
      <c r="Q94" s="4"/>
    </row>
    <row r="98" spans="2:6" ht="15.75" x14ac:dyDescent="0.25">
      <c r="B98" s="93"/>
      <c r="C98" s="93"/>
      <c r="D98" s="93"/>
      <c r="E98" s="94"/>
      <c r="F98" s="93"/>
    </row>
    <row r="99" spans="2:6" ht="15.75" x14ac:dyDescent="0.25">
      <c r="B99" s="93"/>
      <c r="C99" s="93"/>
      <c r="D99" s="93"/>
      <c r="E99" s="94"/>
      <c r="F99" s="93"/>
    </row>
    <row r="100" spans="2:6" ht="15.75" x14ac:dyDescent="0.25">
      <c r="B100" s="93"/>
      <c r="C100" s="93"/>
      <c r="D100" s="93"/>
      <c r="E100" s="94"/>
      <c r="F100" s="93"/>
    </row>
    <row r="101" spans="2:6" ht="15.75" x14ac:dyDescent="0.25">
      <c r="B101" s="93"/>
      <c r="C101" s="93"/>
      <c r="D101" s="93"/>
      <c r="E101" s="94"/>
      <c r="F101" s="93"/>
    </row>
    <row r="102" spans="2:6" ht="15.75" x14ac:dyDescent="0.25">
      <c r="B102" s="93"/>
      <c r="C102" s="93"/>
      <c r="D102" s="93"/>
      <c r="E102" s="94"/>
      <c r="F102" s="93"/>
    </row>
  </sheetData>
  <mergeCells count="8">
    <mergeCell ref="B2:D2"/>
    <mergeCell ref="A64:A67"/>
    <mergeCell ref="A77:A83"/>
    <mergeCell ref="A68:A76"/>
    <mergeCell ref="A88:A94"/>
    <mergeCell ref="A84:A87"/>
    <mergeCell ref="A37:A42"/>
    <mergeCell ref="A57:A62"/>
  </mergeCells>
  <phoneticPr fontId="0" type="noConversion"/>
  <pageMargins left="0.55118110236220474" right="0.15748031496062992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2021-09-28T13:20:47Z</cp:lastPrinted>
  <dcterms:created xsi:type="dcterms:W3CDTF">1996-10-08T23:32:33Z</dcterms:created>
  <dcterms:modified xsi:type="dcterms:W3CDTF">2022-06-01T05:34:25Z</dcterms:modified>
</cp:coreProperties>
</file>