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3EF4F6DF-93FD-4519-B5FE-D588467DDF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E111" i="1"/>
  <c r="E25" i="1"/>
  <c r="E107" i="1"/>
  <c r="F107" i="1"/>
  <c r="G107" i="1"/>
  <c r="H107" i="1"/>
  <c r="I107" i="1"/>
  <c r="E12" i="1"/>
  <c r="E71" i="1"/>
  <c r="F71" i="1"/>
  <c r="G71" i="1"/>
  <c r="H71" i="1"/>
  <c r="I71" i="1"/>
  <c r="E61" i="1"/>
  <c r="F61" i="1"/>
  <c r="G61" i="1"/>
  <c r="H61" i="1"/>
  <c r="I61" i="1"/>
  <c r="E47" i="1"/>
  <c r="E49" i="1" s="1"/>
  <c r="I54" i="1"/>
  <c r="H54" i="1"/>
  <c r="F54" i="1"/>
  <c r="E54" i="1"/>
  <c r="E55" i="1" s="1"/>
  <c r="E76" i="1"/>
  <c r="E77" i="1"/>
  <c r="E30" i="1"/>
  <c r="G54" i="1"/>
  <c r="I99" i="1"/>
  <c r="H99" i="1"/>
  <c r="G99" i="1"/>
  <c r="F99" i="1"/>
  <c r="E99" i="1"/>
  <c r="E88" i="1"/>
  <c r="I85" i="1"/>
  <c r="H85" i="1"/>
  <c r="G85" i="1"/>
  <c r="F85" i="1"/>
  <c r="E85" i="1"/>
  <c r="E89" i="1" s="1"/>
  <c r="I38" i="1"/>
  <c r="I47" i="1"/>
  <c r="H38" i="1"/>
  <c r="H47" i="1" s="1"/>
  <c r="G38" i="1"/>
  <c r="G47" i="1"/>
  <c r="F38" i="1"/>
  <c r="F47" i="1" s="1"/>
  <c r="E38" i="1"/>
  <c r="I12" i="1"/>
  <c r="H12" i="1"/>
  <c r="G12" i="1"/>
  <c r="I30" i="1"/>
  <c r="H30" i="1"/>
  <c r="G30" i="1"/>
  <c r="F30" i="1"/>
  <c r="F12" i="1"/>
  <c r="E72" i="1"/>
</calcChain>
</file>

<file path=xl/sharedStrings.xml><?xml version="1.0" encoding="utf-8"?>
<sst xmlns="http://schemas.openxmlformats.org/spreadsheetml/2006/main" count="257" uniqueCount="93">
  <si>
    <t>Бутерброд с сыром</t>
  </si>
  <si>
    <t>Чай с сахаром</t>
  </si>
  <si>
    <t>Батон</t>
  </si>
  <si>
    <t>Апельсин</t>
  </si>
  <si>
    <t>Помидор свежий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</si>
  <si>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</si>
  <si>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</si>
  <si>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</si>
  <si>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</si>
  <si>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</si>
  <si>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</si>
  <si>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</si>
  <si>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</si>
  <si>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</si>
  <si>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</si>
  <si>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</si>
  <si>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</si>
  <si>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</si>
  <si>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</si>
  <si>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</si>
  <si>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</si>
  <si>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Завтрак компенсационно</t>
  </si>
  <si>
    <t>Завтрак ОВЗ и инвалиды 1-4 классы</t>
  </si>
  <si>
    <t>20</t>
  </si>
  <si>
    <t>30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</si>
  <si>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</si>
  <si>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</si>
  <si>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</si>
  <si>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</si>
  <si>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</si>
  <si>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</si>
  <si>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</si>
  <si>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</si>
  <si>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</si>
  <si>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</si>
  <si>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</si>
  <si>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</si>
  <si>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</si>
  <si>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Упр.обр.</t>
  </si>
  <si>
    <t>Полдник ОВЗ и инвалиды 5-11</t>
  </si>
  <si>
    <t>250</t>
  </si>
  <si>
    <t>Био йогурт</t>
  </si>
  <si>
    <t>0,18</t>
  </si>
  <si>
    <t>80</t>
  </si>
  <si>
    <t>306-2015</t>
  </si>
  <si>
    <t>203-2015</t>
  </si>
  <si>
    <t>Булочка Осенняя</t>
  </si>
  <si>
    <t>60</t>
  </si>
  <si>
    <t>778-2004</t>
  </si>
  <si>
    <t>45</t>
  </si>
  <si>
    <t>22</t>
  </si>
  <si>
    <t>Горошек консерв.</t>
  </si>
  <si>
    <t>Запеканка творож со сгущ.</t>
  </si>
  <si>
    <t>Омлет с сыром и маслом</t>
  </si>
  <si>
    <t>Кофейный напиток с молоком</t>
  </si>
  <si>
    <t>60/5</t>
  </si>
  <si>
    <t>Завтрак 5-11</t>
  </si>
  <si>
    <t>Завтрак 1-4</t>
  </si>
  <si>
    <t>379-2015</t>
  </si>
  <si>
    <t>223-2015</t>
  </si>
  <si>
    <t>71-2015</t>
  </si>
  <si>
    <t>Суп картоф. С горохом</t>
  </si>
  <si>
    <t>102-2015</t>
  </si>
  <si>
    <t>Котлета рублен. Из птицы</t>
  </si>
  <si>
    <t>295-2015</t>
  </si>
  <si>
    <t>Рис с овощами</t>
  </si>
  <si>
    <t>82-2015</t>
  </si>
  <si>
    <t>Напиток ягодный</t>
  </si>
  <si>
    <t>89-2015</t>
  </si>
  <si>
    <t>3-2015</t>
  </si>
  <si>
    <t>769-2004</t>
  </si>
  <si>
    <t>Булочка Домашняя</t>
  </si>
  <si>
    <t>2-я смена Обед компенсационно</t>
  </si>
  <si>
    <t>25</t>
  </si>
  <si>
    <t>50/5</t>
  </si>
  <si>
    <t>27/5</t>
  </si>
  <si>
    <t>15/5/20</t>
  </si>
  <si>
    <t>24</t>
  </si>
  <si>
    <t>9/3/20</t>
  </si>
  <si>
    <t>100</t>
  </si>
  <si>
    <t>95</t>
  </si>
  <si>
    <t>14/5/20</t>
  </si>
  <si>
    <t>77</t>
  </si>
  <si>
    <t>73</t>
  </si>
  <si>
    <t>102</t>
  </si>
  <si>
    <t>93</t>
  </si>
  <si>
    <t>Пряник</t>
  </si>
  <si>
    <t>150</t>
  </si>
  <si>
    <t>20/5/20</t>
  </si>
  <si>
    <t>27</t>
  </si>
  <si>
    <t>40</t>
  </si>
  <si>
    <t>78</t>
  </si>
  <si>
    <t>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</si>
</sst>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94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90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0" xfId="0" applyFill="1" applyBorder="1"/>
    <xf numFmtId="0" fontId="1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0" fontId="5" fillId="2" borderId="6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45" applyFont="1" applyBorder="1" applyAlignment="1"/>
    <xf numFmtId="2" fontId="3" fillId="0" borderId="0" xfId="45" applyNumberFormat="1" applyFont="1" applyBorder="1" applyAlignment="1"/>
    <xf numFmtId="0" fontId="3" fillId="0" borderId="0" xfId="2" applyFont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3" fillId="2" borderId="1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5" fillId="2" borderId="12" xfId="0" applyFont="1" applyFill="1" applyBorder="1" applyAlignment="1">
      <alignment wrapText="1"/>
    </xf>
    <xf numFmtId="0" fontId="3" fillId="2" borderId="9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0" fillId="2" borderId="0" xfId="0" applyFill="1"/>
    <xf numFmtId="0" fontId="3" fillId="0" borderId="1" xfId="0" applyFont="1" applyBorder="1" applyAlignment="1"/>
    <xf numFmtId="0" fontId="3" fillId="0" borderId="10" xfId="0" applyFont="1" applyBorder="1" applyAlignment="1"/>
    <xf numFmtId="0" fontId="3" fillId="0" borderId="8" xfId="0" applyFont="1" applyBorder="1" applyAlignment="1"/>
    <xf numFmtId="0" fontId="3" fillId="0" borderId="11" xfId="0" applyFont="1" applyBorder="1" applyAlignment="1"/>
    <xf numFmtId="0" fontId="3" fillId="0" borderId="13" xfId="0" applyNumberFormat="1" applyFont="1" applyFill="1" applyBorder="1" applyAlignment="1" applyProtection="1"/>
    <xf numFmtId="0" fontId="3" fillId="0" borderId="14" xfId="0" applyFont="1" applyBorder="1" applyAlignment="1"/>
    <xf numFmtId="0" fontId="3" fillId="0" borderId="9" xfId="0" applyNumberFormat="1" applyFont="1" applyFill="1" applyBorder="1" applyAlignment="1" applyProtection="1"/>
    <xf numFmtId="49" fontId="3" fillId="2" borderId="13" xfId="0" applyNumberFormat="1" applyFont="1" applyFill="1" applyBorder="1" applyAlignment="1" applyProtection="1">
      <protection locked="0"/>
    </xf>
    <xf numFmtId="0" fontId="3" fillId="0" borderId="9" xfId="0" applyFont="1" applyBorder="1" applyAlignment="1"/>
    <xf numFmtId="0" fontId="3" fillId="0" borderId="15" xfId="0" applyFont="1" applyBorder="1" applyAlignment="1"/>
    <xf numFmtId="0" fontId="3" fillId="2" borderId="16" xfId="0" applyFont="1" applyFill="1" applyBorder="1" applyAlignment="1" applyProtection="1">
      <protection locked="0"/>
    </xf>
    <xf numFmtId="0" fontId="3" fillId="0" borderId="16" xfId="0" applyNumberFormat="1" applyFont="1" applyFill="1" applyBorder="1" applyAlignment="1" applyProtection="1"/>
    <xf numFmtId="0" fontId="3" fillId="0" borderId="17" xfId="0" applyFont="1" applyBorder="1" applyAlignment="1"/>
    <xf numFmtId="0" fontId="3" fillId="2" borderId="1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49" fontId="3" fillId="2" borderId="10" xfId="0" applyNumberFormat="1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49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49" fontId="3" fillId="2" borderId="11" xfId="0" applyNumberFormat="1" applyFont="1" applyFill="1" applyBorder="1" applyAlignment="1" applyProtection="1">
      <protection locked="0"/>
    </xf>
    <xf numFmtId="0" fontId="5" fillId="2" borderId="18" xfId="0" applyFont="1" applyFill="1" applyBorder="1" applyAlignment="1">
      <alignment wrapText="1"/>
    </xf>
    <xf numFmtId="49" fontId="4" fillId="2" borderId="19" xfId="0" applyNumberFormat="1" applyFont="1" applyFill="1" applyBorder="1" applyAlignment="1" applyProtection="1">
      <alignment horizontal="center" vertical="top" wrapText="1"/>
    </xf>
    <xf numFmtId="49" fontId="4" fillId="2" borderId="20" xfId="0" applyNumberFormat="1" applyFont="1" applyFill="1" applyBorder="1" applyAlignment="1" applyProtection="1">
      <alignment vertical="top" wrapText="1"/>
    </xf>
    <xf numFmtId="49" fontId="4" fillId="2" borderId="21" xfId="0" applyNumberFormat="1" applyFont="1" applyFill="1" applyBorder="1" applyAlignment="1" applyProtection="1">
      <alignment vertical="top" wrapText="1"/>
    </xf>
    <xf numFmtId="0" fontId="4" fillId="2" borderId="22" xfId="0" applyFont="1" applyFill="1" applyBorder="1" applyAlignment="1">
      <alignment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19" xfId="0" applyNumberFormat="1" applyFont="1" applyFill="1" applyBorder="1" applyAlignment="1" applyProtection="1">
      <alignment horizontal="left" vertical="top" wrapText="1"/>
    </xf>
    <xf numFmtId="0" fontId="4" fillId="2" borderId="20" xfId="0" applyNumberFormat="1" applyFont="1" applyFill="1" applyBorder="1" applyAlignment="1" applyProtection="1">
      <alignment horizontal="left" vertical="top" wrapText="1"/>
    </xf>
    <xf numFmtId="0" fontId="5" fillId="2" borderId="20" xfId="0" applyNumberFormat="1" applyFont="1" applyFill="1" applyBorder="1" applyAlignment="1" applyProtection="1">
      <alignment vertical="top" wrapText="1"/>
    </xf>
    <xf numFmtId="0" fontId="7" fillId="2" borderId="21" xfId="0" applyNumberFormat="1" applyFont="1" applyFill="1" applyBorder="1" applyAlignment="1" applyProtection="1">
      <alignment vertical="top" wrapText="1"/>
    </xf>
    <xf numFmtId="0" fontId="0" fillId="2" borderId="22" xfId="0" applyFill="1" applyBorder="1"/>
    <xf numFmtId="0" fontId="5" fillId="2" borderId="19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0" fillId="2" borderId="9" xfId="0" applyFill="1" applyBorder="1"/>
    <xf numFmtId="0" fontId="7" fillId="0" borderId="10" xfId="0" applyFont="1" applyBorder="1"/>
    <xf numFmtId="49" fontId="7" fillId="0" borderId="10" xfId="0" applyNumberFormat="1" applyFont="1" applyBorder="1" applyAlignment="1">
      <alignment horizontal="right"/>
    </xf>
    <xf numFmtId="0" fontId="7" fillId="0" borderId="1" xfId="0" applyFont="1" applyBorder="1" applyAlignment="1"/>
    <xf numFmtId="0" fontId="7" fillId="0" borderId="1" xfId="45" applyFont="1" applyBorder="1" applyAlignment="1"/>
    <xf numFmtId="0" fontId="7" fillId="0" borderId="22" xfId="45" applyFont="1" applyBorder="1" applyAlignment="1"/>
    <xf numFmtId="0" fontId="7" fillId="0" borderId="11" xfId="45" applyFont="1" applyBorder="1" applyAlignment="1"/>
    <xf numFmtId="0" fontId="7" fillId="2" borderId="8" xfId="0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right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11" xfId="0" applyFont="1" applyFill="1" applyBorder="1" applyAlignment="1"/>
    <xf numFmtId="49" fontId="7" fillId="2" borderId="11" xfId="0" applyNumberFormat="1" applyFont="1" applyFill="1" applyBorder="1" applyAlignment="1" applyProtection="1">
      <protection locked="0"/>
    </xf>
    <xf numFmtId="2" fontId="7" fillId="2" borderId="11" xfId="0" applyNumberFormat="1" applyFont="1" applyFill="1" applyBorder="1" applyAlignment="1" applyProtection="1">
      <protection locked="0"/>
    </xf>
    <xf numFmtId="0" fontId="7" fillId="0" borderId="21" xfId="0" applyFont="1" applyBorder="1" applyAlignment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22" xfId="0" applyNumberFormat="1" applyFont="1" applyFill="1" applyBorder="1" applyAlignment="1" applyProtection="1">
      <protection locked="0"/>
    </xf>
    <xf numFmtId="0" fontId="7" fillId="0" borderId="1" xfId="2" applyNumberFormat="1" applyFont="1" applyFill="1" applyBorder="1" applyAlignment="1" applyProtection="1"/>
    <xf numFmtId="0" fontId="7" fillId="2" borderId="1" xfId="0" applyFont="1" applyFill="1" applyBorder="1" applyAlignment="1"/>
    <xf numFmtId="0" fontId="7" fillId="2" borderId="1" xfId="0" applyFont="1" applyFill="1" applyBorder="1" applyAlignment="1" applyProtection="1">
      <protection locked="0"/>
    </xf>
    <xf numFmtId="1" fontId="7" fillId="2" borderId="22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1" fontId="7" fillId="2" borderId="1" xfId="0" applyNumberFormat="1" applyFont="1" applyFill="1" applyBorder="1" applyAlignment="1" applyProtection="1">
      <protection locked="0"/>
    </xf>
    <xf numFmtId="0" fontId="7" fillId="2" borderId="8" xfId="0" applyFont="1" applyFill="1" applyBorder="1" applyAlignment="1" applyProtection="1">
      <alignment wrapText="1"/>
      <protection locked="0"/>
    </xf>
    <xf numFmtId="49" fontId="7" fillId="2" borderId="8" xfId="0" applyNumberFormat="1" applyFont="1" applyFill="1" applyBorder="1" applyAlignment="1" applyProtection="1">
      <protection locked="0"/>
    </xf>
    <xf numFmtId="2" fontId="7" fillId="2" borderId="8" xfId="0" applyNumberFormat="1" applyFont="1" applyFill="1" applyBorder="1" applyAlignment="1" applyProtection="1">
      <protection locked="0"/>
    </xf>
    <xf numFmtId="164" fontId="7" fillId="2" borderId="24" xfId="0" applyNumberFormat="1" applyFont="1" applyFill="1" applyBorder="1" applyAlignment="1" applyProtection="1">
      <protection locked="0"/>
    </xf>
    <xf numFmtId="164" fontId="7" fillId="2" borderId="8" xfId="0" applyNumberFormat="1" applyFont="1" applyFill="1" applyBorder="1" applyAlignment="1" applyProtection="1">
      <protection locked="0"/>
    </xf>
    <xf numFmtId="164" fontId="7" fillId="2" borderId="25" xfId="0" applyNumberFormat="1" applyFont="1" applyFill="1" applyBorder="1" applyAlignment="1" applyProtection="1">
      <protection locked="0"/>
    </xf>
    <xf numFmtId="0" fontId="7" fillId="2" borderId="10" xfId="0" applyFont="1" applyFill="1" applyBorder="1" applyAlignment="1" applyProtection="1">
      <protection locked="0"/>
    </xf>
    <xf numFmtId="49" fontId="7" fillId="2" borderId="10" xfId="0" applyNumberFormat="1" applyFont="1" applyFill="1" applyBorder="1" applyAlignment="1" applyProtection="1">
      <protection locked="0"/>
    </xf>
    <xf numFmtId="2" fontId="7" fillId="2" borderId="10" xfId="0" applyNumberFormat="1" applyFont="1" applyFill="1" applyBorder="1" applyAlignment="1" applyProtection="1">
      <protection locked="0"/>
    </xf>
    <xf numFmtId="1" fontId="7" fillId="2" borderId="19" xfId="0" applyNumberFormat="1" applyFont="1" applyFill="1" applyBorder="1" applyAlignment="1" applyProtection="1">
      <protection locked="0"/>
    </xf>
    <xf numFmtId="0" fontId="7" fillId="0" borderId="10" xfId="159" applyFont="1" applyBorder="1" applyAlignment="1"/>
    <xf numFmtId="0" fontId="7" fillId="2" borderId="8" xfId="0" applyFont="1" applyFill="1" applyBorder="1" applyAlignment="1" applyProtection="1">
      <protection locked="0"/>
    </xf>
    <xf numFmtId="1" fontId="7" fillId="2" borderId="24" xfId="0" applyNumberFormat="1" applyFont="1" applyFill="1" applyBorder="1" applyAlignment="1" applyProtection="1">
      <protection locked="0"/>
    </xf>
    <xf numFmtId="0" fontId="7" fillId="0" borderId="8" xfId="159" applyFont="1" applyBorder="1" applyAlignment="1"/>
    <xf numFmtId="0" fontId="7" fillId="0" borderId="25" xfId="159" applyFont="1" applyBorder="1" applyAlignment="1"/>
    <xf numFmtId="0" fontId="7" fillId="0" borderId="22" xfId="169" applyFont="1" applyBorder="1" applyAlignment="1"/>
    <xf numFmtId="0" fontId="7" fillId="0" borderId="8" xfId="0" applyFont="1" applyBorder="1" applyAlignment="1"/>
    <xf numFmtId="49" fontId="7" fillId="0" borderId="8" xfId="0" applyNumberFormat="1" applyFont="1" applyBorder="1" applyAlignment="1"/>
    <xf numFmtId="2" fontId="7" fillId="0" borderId="8" xfId="0" applyNumberFormat="1" applyFont="1" applyBorder="1" applyAlignment="1"/>
    <xf numFmtId="164" fontId="7" fillId="0" borderId="24" xfId="0" applyNumberFormat="1" applyFont="1" applyBorder="1" applyAlignment="1"/>
    <xf numFmtId="164" fontId="7" fillId="0" borderId="8" xfId="0" applyNumberFormat="1" applyFont="1" applyBorder="1" applyAlignment="1"/>
    <xf numFmtId="164" fontId="7" fillId="0" borderId="25" xfId="0" applyNumberFormat="1" applyFont="1" applyBorder="1" applyAlignment="1"/>
    <xf numFmtId="0" fontId="7" fillId="0" borderId="11" xfId="0" applyFont="1" applyBorder="1" applyAlignment="1"/>
    <xf numFmtId="49" fontId="7" fillId="0" borderId="11" xfId="0" applyNumberFormat="1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49" fontId="7" fillId="0" borderId="1" xfId="0" applyNumberFormat="1" applyFont="1" applyBorder="1" applyAlignment="1"/>
    <xf numFmtId="0" fontId="7" fillId="0" borderId="10" xfId="0" applyNumberFormat="1" applyFont="1" applyFill="1" applyBorder="1" applyAlignment="1" applyProtection="1"/>
    <xf numFmtId="49" fontId="7" fillId="0" borderId="10" xfId="0" applyNumberFormat="1" applyFont="1" applyFill="1" applyBorder="1" applyAlignment="1" applyProtection="1"/>
    <xf numFmtId="0" fontId="7" fillId="0" borderId="19" xfId="0" applyNumberFormat="1" applyFont="1" applyFill="1" applyBorder="1" applyAlignment="1" applyProtection="1"/>
    <xf numFmtId="0" fontId="7" fillId="0" borderId="1" xfId="45" applyNumberFormat="1" applyFont="1" applyFill="1" applyBorder="1" applyAlignment="1" applyProtection="1"/>
    <xf numFmtId="0" fontId="7" fillId="0" borderId="8" xfId="47" applyFont="1" applyBorder="1" applyAlignment="1"/>
    <xf numFmtId="49" fontId="7" fillId="0" borderId="8" xfId="47" applyNumberFormat="1" applyFont="1" applyBorder="1" applyAlignment="1"/>
    <xf numFmtId="0" fontId="7" fillId="0" borderId="24" xfId="123" applyFont="1" applyBorder="1" applyAlignment="1"/>
    <xf numFmtId="0" fontId="7" fillId="0" borderId="8" xfId="123" applyFont="1" applyBorder="1" applyAlignment="1"/>
    <xf numFmtId="0" fontId="7" fillId="0" borderId="25" xfId="123" applyFont="1" applyBorder="1" applyAlignment="1"/>
    <xf numFmtId="0" fontId="7" fillId="0" borderId="13" xfId="123" applyFont="1" applyBorder="1" applyAlignment="1"/>
    <xf numFmtId="49" fontId="7" fillId="0" borderId="13" xfId="123" applyNumberFormat="1" applyFont="1" applyBorder="1" applyAlignment="1"/>
    <xf numFmtId="0" fontId="7" fillId="0" borderId="20" xfId="123" applyFont="1" applyBorder="1" applyAlignment="1"/>
    <xf numFmtId="0" fontId="7" fillId="0" borderId="8" xfId="149" applyFont="1" applyBorder="1" applyAlignment="1"/>
    <xf numFmtId="49" fontId="7" fillId="0" borderId="8" xfId="149" applyNumberFormat="1" applyFont="1" applyBorder="1" applyAlignment="1"/>
    <xf numFmtId="2" fontId="7" fillId="0" borderId="8" xfId="149" applyNumberFormat="1" applyFont="1" applyBorder="1" applyAlignment="1"/>
    <xf numFmtId="0" fontId="7" fillId="0" borderId="24" xfId="149" applyFont="1" applyBorder="1" applyAlignment="1"/>
    <xf numFmtId="0" fontId="7" fillId="0" borderId="8" xfId="0" applyNumberFormat="1" applyFont="1" applyFill="1" applyBorder="1" applyAlignment="1" applyProtection="1"/>
    <xf numFmtId="0" fontId="7" fillId="0" borderId="25" xfId="0" applyNumberFormat="1" applyFont="1" applyFill="1" applyBorder="1" applyAlignment="1" applyProtection="1"/>
    <xf numFmtId="1" fontId="7" fillId="0" borderId="24" xfId="0" applyNumberFormat="1" applyFont="1" applyBorder="1" applyAlignment="1"/>
    <xf numFmtId="1" fontId="7" fillId="0" borderId="2" xfId="0" applyNumberFormat="1" applyFont="1" applyBorder="1" applyAlignment="1"/>
    <xf numFmtId="1" fontId="7" fillId="0" borderId="3" xfId="0" applyNumberFormat="1" applyFont="1" applyBorder="1" applyAlignment="1"/>
    <xf numFmtId="0" fontId="7" fillId="0" borderId="26" xfId="179" applyFont="1" applyBorder="1" applyAlignment="1"/>
    <xf numFmtId="49" fontId="7" fillId="0" borderId="26" xfId="179" applyNumberFormat="1" applyFont="1" applyBorder="1" applyAlignment="1"/>
    <xf numFmtId="2" fontId="7" fillId="0" borderId="26" xfId="179" applyNumberFormat="1" applyFont="1" applyBorder="1" applyAlignment="1"/>
    <xf numFmtId="0" fontId="7" fillId="0" borderId="27" xfId="179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49" fontId="7" fillId="0" borderId="8" xfId="123" applyNumberFormat="1" applyFont="1" applyBorder="1" applyAlignment="1"/>
    <xf numFmtId="0" fontId="7" fillId="0" borderId="2" xfId="123" applyFont="1" applyBorder="1" applyAlignment="1"/>
    <xf numFmtId="0" fontId="7" fillId="0" borderId="3" xfId="123" applyFont="1" applyBorder="1" applyAlignment="1"/>
    <xf numFmtId="0" fontId="7" fillId="0" borderId="26" xfId="0" applyFont="1" applyBorder="1" applyAlignment="1"/>
    <xf numFmtId="49" fontId="7" fillId="0" borderId="26" xfId="0" applyNumberFormat="1" applyFont="1" applyBorder="1" applyAlignment="1"/>
    <xf numFmtId="2" fontId="7" fillId="0" borderId="26" xfId="0" applyNumberFormat="1" applyFont="1" applyBorder="1" applyAlignment="1"/>
    <xf numFmtId="0" fontId="7" fillId="0" borderId="27" xfId="0" applyFont="1" applyBorder="1" applyAlignment="1"/>
    <xf numFmtId="49" fontId="7" fillId="2" borderId="13" xfId="0" applyNumberFormat="1" applyFont="1" applyFill="1" applyBorder="1" applyAlignment="1" applyProtection="1">
      <protection locked="0"/>
    </xf>
    <xf numFmtId="0" fontId="7" fillId="0" borderId="10" xfId="0" applyFont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7" fillId="0" borderId="22" xfId="0" applyFont="1" applyBorder="1" applyAlignment="1"/>
    <xf numFmtId="49" fontId="7" fillId="0" borderId="10" xfId="0" applyNumberFormat="1" applyFont="1" applyBorder="1" applyAlignment="1"/>
    <xf numFmtId="0" fontId="7" fillId="0" borderId="19" xfId="0" applyFont="1" applyBorder="1" applyAlignment="1"/>
    <xf numFmtId="49" fontId="7" fillId="0" borderId="13" xfId="0" applyNumberFormat="1" applyFont="1" applyBorder="1" applyAlignment="1"/>
    <xf numFmtId="0" fontId="7" fillId="0" borderId="13" xfId="0" applyFont="1" applyBorder="1" applyAlignment="1"/>
    <xf numFmtId="0" fontId="7" fillId="0" borderId="11" xfId="169" applyFont="1" applyBorder="1" applyAlignment="1"/>
    <xf numFmtId="49" fontId="7" fillId="0" borderId="11" xfId="169" applyNumberFormat="1" applyFont="1" applyBorder="1" applyAlignment="1"/>
    <xf numFmtId="0" fontId="0" fillId="2" borderId="2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4" fillId="2" borderId="19" xfId="0" applyFont="1" applyFill="1" applyBorder="1" applyAlignment="1">
      <alignment horizontal="left" vertical="top"/>
    </xf>
    <xf numFmtId="0" fontId="4" fillId="2" borderId="20" xfId="0" applyFont="1" applyFill="1" applyBorder="1" applyAlignment="1">
      <alignment horizontal="left" vertical="top"/>
    </xf>
    <xf numFmtId="0" fontId="4" fillId="2" borderId="21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24"/>
  <sheetViews>
    <sheetView tabSelected="1" topLeftCell="A97" workbookViewId="0">
      <selection activeCell="A123" sqref="A123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2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10"/>
      <c r="E1" s="3"/>
      <c r="F1" s="3"/>
      <c r="G1" s="4"/>
      <c r="H1" s="4"/>
      <c r="I1" s="5"/>
      <c r="J1" s="5"/>
    </row>
    <row r="2" spans="1:11" x14ac:dyDescent="0.2">
      <c r="A2" s="5" t="s">
        <v>7</v>
      </c>
      <c r="B2" s="174"/>
      <c r="C2" s="175"/>
      <c r="D2" s="11" t="s">
        <v>8</v>
      </c>
      <c r="E2" s="6"/>
      <c r="F2" s="5"/>
      <c r="G2" s="5"/>
      <c r="H2" s="5" t="s">
        <v>9</v>
      </c>
      <c r="I2" s="7">
        <v>44455</v>
      </c>
      <c r="J2" s="5"/>
    </row>
    <row r="3" spans="1:11" ht="13.5" thickBot="1" x14ac:dyDescent="0.25">
      <c r="A3" s="5"/>
      <c r="B3" s="5"/>
      <c r="C3" s="5"/>
      <c r="D3" s="11"/>
      <c r="E3" s="5"/>
      <c r="F3" s="5"/>
      <c r="G3" s="5"/>
      <c r="H3" s="5"/>
      <c r="I3" s="5"/>
      <c r="J3" s="5"/>
    </row>
    <row r="4" spans="1:11" ht="16.5" thickBot="1" x14ac:dyDescent="0.3">
      <c r="A4" s="24" t="s">
        <v>10</v>
      </c>
      <c r="B4" s="23" t="s">
        <v>11</v>
      </c>
      <c r="C4" s="84" t="s">
        <v>12</v>
      </c>
      <c r="D4" s="85" t="s">
        <v>13</v>
      </c>
      <c r="E4" s="84" t="s">
        <v>14</v>
      </c>
      <c r="F4" s="86" t="s">
        <v>15</v>
      </c>
      <c r="G4" s="84" t="s">
        <v>16</v>
      </c>
      <c r="H4" s="84" t="s">
        <v>17</v>
      </c>
      <c r="I4" s="87" t="s">
        <v>18</v>
      </c>
      <c r="J4" s="5"/>
    </row>
    <row r="5" spans="1:11" ht="15.75" x14ac:dyDescent="0.25">
      <c r="A5" s="29" t="s">
        <v>57</v>
      </c>
      <c r="B5" s="27" t="s">
        <v>44</v>
      </c>
      <c r="C5" s="88" t="s">
        <v>51</v>
      </c>
      <c r="D5" s="89" t="s">
        <v>23</v>
      </c>
      <c r="E5" s="90">
        <v>4.32</v>
      </c>
      <c r="F5" s="91">
        <v>11.84</v>
      </c>
      <c r="G5" s="80">
        <v>0.57999999999999996</v>
      </c>
      <c r="H5" s="80">
        <v>0.54</v>
      </c>
      <c r="I5" s="80">
        <v>1.1599999999999999</v>
      </c>
      <c r="J5" s="8"/>
    </row>
    <row r="6" spans="1:11" ht="15.75" x14ac:dyDescent="0.25">
      <c r="A6" s="29"/>
      <c r="B6" s="26" t="s">
        <v>59</v>
      </c>
      <c r="C6" s="92" t="s">
        <v>52</v>
      </c>
      <c r="D6" s="93" t="s">
        <v>75</v>
      </c>
      <c r="E6" s="94">
        <v>7.85</v>
      </c>
      <c r="F6" s="95">
        <v>95.1</v>
      </c>
      <c r="G6" s="96">
        <v>5.5</v>
      </c>
      <c r="H6" s="96">
        <v>4.5</v>
      </c>
      <c r="I6" s="96">
        <v>8.1</v>
      </c>
      <c r="J6" s="8"/>
    </row>
    <row r="7" spans="1:11" ht="15.75" x14ac:dyDescent="0.25">
      <c r="A7" s="29"/>
      <c r="B7" s="26" t="s">
        <v>45</v>
      </c>
      <c r="C7" s="97" t="s">
        <v>53</v>
      </c>
      <c r="D7" s="93" t="s">
        <v>55</v>
      </c>
      <c r="E7" s="94">
        <v>11.53</v>
      </c>
      <c r="F7" s="95">
        <v>138.47999999999999</v>
      </c>
      <c r="G7" s="96">
        <v>0.08</v>
      </c>
      <c r="H7" s="96">
        <v>11.25</v>
      </c>
      <c r="I7" s="96">
        <v>1.1100000000000001</v>
      </c>
      <c r="J7" s="8"/>
    </row>
    <row r="8" spans="1:11" ht="15.75" x14ac:dyDescent="0.25">
      <c r="A8" s="29"/>
      <c r="B8" s="26" t="s">
        <v>58</v>
      </c>
      <c r="C8" s="98" t="s">
        <v>54</v>
      </c>
      <c r="D8" s="93" t="s">
        <v>25</v>
      </c>
      <c r="E8" s="94">
        <v>9.09</v>
      </c>
      <c r="F8" s="95">
        <v>100.6</v>
      </c>
      <c r="G8" s="94">
        <v>3.17</v>
      </c>
      <c r="H8" s="94">
        <v>2.68</v>
      </c>
      <c r="I8" s="94">
        <v>15.95</v>
      </c>
      <c r="J8" s="8"/>
    </row>
    <row r="9" spans="1:11" ht="15.75" x14ac:dyDescent="0.25">
      <c r="A9" s="29"/>
      <c r="B9" s="25"/>
      <c r="C9" s="98" t="s">
        <v>5</v>
      </c>
      <c r="D9" s="93" t="s">
        <v>24</v>
      </c>
      <c r="E9" s="94">
        <v>1.18</v>
      </c>
      <c r="F9" s="99">
        <v>68.400000000000006</v>
      </c>
      <c r="G9" s="100">
        <v>2.58</v>
      </c>
      <c r="H9" s="100">
        <v>0.39</v>
      </c>
      <c r="I9" s="100">
        <v>13.56</v>
      </c>
      <c r="J9" s="8"/>
    </row>
    <row r="10" spans="1:11" ht="15.75" x14ac:dyDescent="0.25">
      <c r="A10" s="29"/>
      <c r="B10" s="56" t="s">
        <v>69</v>
      </c>
      <c r="C10" s="92" t="s">
        <v>0</v>
      </c>
      <c r="D10" s="93" t="s">
        <v>81</v>
      </c>
      <c r="E10" s="94">
        <v>9.0299999999999994</v>
      </c>
      <c r="F10" s="101">
        <v>163.6</v>
      </c>
      <c r="G10" s="100">
        <v>4.2</v>
      </c>
      <c r="H10" s="100">
        <v>6</v>
      </c>
      <c r="I10" s="100">
        <v>14.4</v>
      </c>
      <c r="J10" s="8"/>
    </row>
    <row r="11" spans="1:11" ht="16.5" thickBot="1" x14ac:dyDescent="0.3">
      <c r="A11" s="29"/>
      <c r="B11" s="25"/>
      <c r="C11" s="78"/>
      <c r="D11" s="79"/>
      <c r="E11" s="78"/>
      <c r="F11" s="78"/>
      <c r="G11" s="78"/>
      <c r="H11" s="78"/>
      <c r="I11" s="78"/>
      <c r="J11" s="8"/>
    </row>
    <row r="12" spans="1:11" s="1" customFormat="1" ht="16.5" thickBot="1" x14ac:dyDescent="0.3">
      <c r="A12" s="29"/>
      <c r="B12" s="30"/>
      <c r="C12" s="102"/>
      <c r="D12" s="103"/>
      <c r="E12" s="104">
        <f>SUM(E5:E10)</f>
        <v>43</v>
      </c>
      <c r="F12" s="105">
        <f>SUM(F5:F10)</f>
        <v>578.02</v>
      </c>
      <c r="G12" s="106">
        <f>SUM(G5:G10)</f>
        <v>16.11</v>
      </c>
      <c r="H12" s="106">
        <f>SUM(H5:H10)</f>
        <v>25.36</v>
      </c>
      <c r="I12" s="107">
        <f>SUM(I5:I10)</f>
        <v>54.28</v>
      </c>
      <c r="J12" s="13"/>
      <c r="K12" s="17"/>
    </row>
    <row r="13" spans="1:11" s="1" customFormat="1" ht="15.75" customHeight="1" x14ac:dyDescent="0.2">
      <c r="A13" s="184" t="s">
        <v>56</v>
      </c>
      <c r="B13" s="50" t="s">
        <v>44</v>
      </c>
      <c r="C13" s="88" t="s">
        <v>51</v>
      </c>
      <c r="D13" s="89" t="s">
        <v>23</v>
      </c>
      <c r="E13" s="90">
        <v>4.32</v>
      </c>
      <c r="F13" s="91">
        <v>11.84</v>
      </c>
      <c r="G13" s="80">
        <v>0.57999999999999996</v>
      </c>
      <c r="H13" s="80">
        <v>0.54</v>
      </c>
      <c r="I13" s="80">
        <v>1.1599999999999999</v>
      </c>
      <c r="J13" s="28"/>
      <c r="K13" s="17"/>
    </row>
    <row r="14" spans="1:11" s="1" customFormat="1" ht="15.75" customHeight="1" x14ac:dyDescent="0.2">
      <c r="A14" s="185"/>
      <c r="B14" s="58" t="s">
        <v>69</v>
      </c>
      <c r="C14" s="92" t="s">
        <v>0</v>
      </c>
      <c r="D14" s="93" t="s">
        <v>76</v>
      </c>
      <c r="E14" s="94">
        <v>9.23</v>
      </c>
      <c r="F14" s="101">
        <v>163.6</v>
      </c>
      <c r="G14" s="100">
        <v>4.2</v>
      </c>
      <c r="H14" s="100">
        <v>6</v>
      </c>
      <c r="I14" s="100">
        <v>14.4</v>
      </c>
      <c r="J14" s="55"/>
      <c r="K14" s="17"/>
    </row>
    <row r="15" spans="1:11" s="1" customFormat="1" ht="15.75" customHeight="1" x14ac:dyDescent="0.2">
      <c r="A15" s="185"/>
      <c r="B15" s="49" t="s">
        <v>45</v>
      </c>
      <c r="C15" s="97" t="s">
        <v>53</v>
      </c>
      <c r="D15" s="93" t="s">
        <v>55</v>
      </c>
      <c r="E15" s="94">
        <v>11.53</v>
      </c>
      <c r="F15" s="95">
        <v>138.47999999999999</v>
      </c>
      <c r="G15" s="96">
        <v>0.08</v>
      </c>
      <c r="H15" s="96">
        <v>11.25</v>
      </c>
      <c r="I15" s="96">
        <v>1.1100000000000001</v>
      </c>
      <c r="J15" s="55"/>
      <c r="K15" s="17"/>
    </row>
    <row r="16" spans="1:11" s="1" customFormat="1" ht="15.75" customHeight="1" x14ac:dyDescent="0.2">
      <c r="A16" s="185"/>
      <c r="B16" s="49" t="s">
        <v>58</v>
      </c>
      <c r="C16" s="98" t="s">
        <v>54</v>
      </c>
      <c r="D16" s="93" t="s">
        <v>25</v>
      </c>
      <c r="E16" s="94">
        <v>9.09</v>
      </c>
      <c r="F16" s="95">
        <v>100.6</v>
      </c>
      <c r="G16" s="94">
        <v>3.17</v>
      </c>
      <c r="H16" s="94">
        <v>2.68</v>
      </c>
      <c r="I16" s="94">
        <v>15.95</v>
      </c>
      <c r="J16" s="55"/>
      <c r="K16" s="17"/>
    </row>
    <row r="17" spans="1:11" s="1" customFormat="1" ht="15.75" customHeight="1" x14ac:dyDescent="0.2">
      <c r="A17" s="185"/>
      <c r="B17" s="57"/>
      <c r="C17" s="98" t="s">
        <v>86</v>
      </c>
      <c r="D17" s="93" t="s">
        <v>49</v>
      </c>
      <c r="E17" s="94">
        <v>7.65</v>
      </c>
      <c r="F17" s="95">
        <v>157.5</v>
      </c>
      <c r="G17" s="94">
        <v>2.25</v>
      </c>
      <c r="H17" s="94">
        <v>2.7</v>
      </c>
      <c r="I17" s="94">
        <v>31.05</v>
      </c>
      <c r="J17" s="55"/>
      <c r="K17" s="17"/>
    </row>
    <row r="18" spans="1:11" s="1" customFormat="1" ht="15.75" customHeight="1" thickBot="1" x14ac:dyDescent="0.25">
      <c r="A18" s="185"/>
      <c r="B18" s="48"/>
      <c r="C18" s="98" t="s">
        <v>5</v>
      </c>
      <c r="D18" s="93" t="s">
        <v>24</v>
      </c>
      <c r="E18" s="94">
        <v>1.18</v>
      </c>
      <c r="F18" s="99">
        <v>68.400000000000006</v>
      </c>
      <c r="G18" s="100">
        <v>2.58</v>
      </c>
      <c r="H18" s="100">
        <v>0.39</v>
      </c>
      <c r="I18" s="100">
        <v>13.56</v>
      </c>
      <c r="J18" s="55"/>
      <c r="K18" s="17"/>
    </row>
    <row r="19" spans="1:11" s="1" customFormat="1" ht="15.75" customHeight="1" thickBot="1" x14ac:dyDescent="0.25">
      <c r="A19" s="186"/>
      <c r="B19" s="51"/>
      <c r="C19" s="102"/>
      <c r="D19" s="103"/>
      <c r="E19" s="104">
        <f>E13+E14+E15+E16+E17+E18</f>
        <v>43</v>
      </c>
      <c r="F19" s="106"/>
      <c r="G19" s="106"/>
      <c r="H19" s="106"/>
      <c r="I19" s="107"/>
      <c r="J19" s="28"/>
      <c r="K19" s="17"/>
    </row>
    <row r="20" spans="1:11" s="1" customFormat="1" ht="15.75" x14ac:dyDescent="0.25">
      <c r="A20" s="29" t="s">
        <v>20</v>
      </c>
      <c r="B20" s="50" t="s">
        <v>44</v>
      </c>
      <c r="C20" s="88" t="s">
        <v>51</v>
      </c>
      <c r="D20" s="89" t="s">
        <v>77</v>
      </c>
      <c r="E20" s="90">
        <v>5.2</v>
      </c>
      <c r="F20" s="91">
        <v>11.84</v>
      </c>
      <c r="G20" s="80">
        <v>0.57999999999999996</v>
      </c>
      <c r="H20" s="80">
        <v>0.54</v>
      </c>
      <c r="I20" s="80">
        <v>1.1599999999999999</v>
      </c>
      <c r="J20" s="13"/>
    </row>
    <row r="21" spans="1:11" s="1" customFormat="1" ht="15.75" x14ac:dyDescent="0.25">
      <c r="A21" s="29"/>
      <c r="B21" s="49" t="s">
        <v>45</v>
      </c>
      <c r="C21" s="97" t="s">
        <v>53</v>
      </c>
      <c r="D21" s="93" t="s">
        <v>55</v>
      </c>
      <c r="E21" s="94">
        <v>11.53</v>
      </c>
      <c r="F21" s="95">
        <v>138.47999999999999</v>
      </c>
      <c r="G21" s="96">
        <v>0.08</v>
      </c>
      <c r="H21" s="96">
        <v>11.25</v>
      </c>
      <c r="I21" s="96">
        <v>1.1100000000000001</v>
      </c>
      <c r="J21" s="13"/>
    </row>
    <row r="22" spans="1:11" s="1" customFormat="1" ht="15.75" x14ac:dyDescent="0.25">
      <c r="A22" s="29"/>
      <c r="B22" s="49" t="s">
        <v>58</v>
      </c>
      <c r="C22" s="98" t="s">
        <v>54</v>
      </c>
      <c r="D22" s="93" t="s">
        <v>25</v>
      </c>
      <c r="E22" s="94">
        <v>9.09</v>
      </c>
      <c r="F22" s="95">
        <v>100.6</v>
      </c>
      <c r="G22" s="94">
        <v>3.17</v>
      </c>
      <c r="H22" s="94">
        <v>2.68</v>
      </c>
      <c r="I22" s="94">
        <v>15.95</v>
      </c>
      <c r="J22" s="13"/>
    </row>
    <row r="23" spans="1:11" s="1" customFormat="1" ht="15.75" x14ac:dyDescent="0.25">
      <c r="A23" s="29"/>
      <c r="B23" s="48"/>
      <c r="C23" s="98" t="s">
        <v>5</v>
      </c>
      <c r="D23" s="93" t="s">
        <v>24</v>
      </c>
      <c r="E23" s="94">
        <v>1.18</v>
      </c>
      <c r="F23" s="99">
        <v>68.400000000000006</v>
      </c>
      <c r="G23" s="100">
        <v>2.58</v>
      </c>
      <c r="H23" s="100">
        <v>0.39</v>
      </c>
      <c r="I23" s="100">
        <v>13.56</v>
      </c>
      <c r="J23" s="13"/>
    </row>
    <row r="24" spans="1:11" s="1" customFormat="1" ht="16.5" thickBot="1" x14ac:dyDescent="0.3">
      <c r="A24" s="29"/>
      <c r="B24" s="25"/>
      <c r="C24" s="108"/>
      <c r="D24" s="109"/>
      <c r="E24" s="110"/>
      <c r="F24" s="111"/>
      <c r="G24" s="112"/>
      <c r="H24" s="112"/>
      <c r="I24" s="112"/>
      <c r="J24" s="13"/>
    </row>
    <row r="25" spans="1:11" ht="16.5" thickBot="1" x14ac:dyDescent="0.3">
      <c r="A25" s="29"/>
      <c r="B25" s="30"/>
      <c r="C25" s="113"/>
      <c r="D25" s="103"/>
      <c r="E25" s="104">
        <f>SUM(E20:E24)</f>
        <v>27</v>
      </c>
      <c r="F25" s="114"/>
      <c r="G25" s="115"/>
      <c r="H25" s="115"/>
      <c r="I25" s="116"/>
      <c r="J25" s="8"/>
    </row>
    <row r="26" spans="1:11" ht="31.5" x14ac:dyDescent="0.25">
      <c r="A26" s="62" t="s">
        <v>21</v>
      </c>
      <c r="B26" s="58" t="s">
        <v>69</v>
      </c>
      <c r="C26" s="92" t="s">
        <v>0</v>
      </c>
      <c r="D26" s="89" t="s">
        <v>78</v>
      </c>
      <c r="E26" s="90">
        <v>5.9</v>
      </c>
      <c r="F26" s="101">
        <v>163.6</v>
      </c>
      <c r="G26" s="100">
        <v>4.2</v>
      </c>
      <c r="H26" s="100">
        <v>6</v>
      </c>
      <c r="I26" s="100">
        <v>14.4</v>
      </c>
      <c r="J26" s="8"/>
    </row>
    <row r="27" spans="1:11" ht="15.75" x14ac:dyDescent="0.25">
      <c r="A27" s="29"/>
      <c r="B27" s="53" t="s">
        <v>19</v>
      </c>
      <c r="C27" s="97" t="s">
        <v>1</v>
      </c>
      <c r="D27" s="93" t="s">
        <v>6</v>
      </c>
      <c r="E27" s="94">
        <v>1.1000000000000001</v>
      </c>
      <c r="F27" s="95">
        <v>60</v>
      </c>
      <c r="G27" s="96">
        <v>7.0000000000000007E-2</v>
      </c>
      <c r="H27" s="96">
        <v>0.02</v>
      </c>
      <c r="I27" s="96">
        <v>15</v>
      </c>
      <c r="J27" s="8"/>
    </row>
    <row r="28" spans="1:11" ht="15.75" x14ac:dyDescent="0.25">
      <c r="A28" s="29"/>
      <c r="B28" s="26"/>
      <c r="C28" s="97"/>
      <c r="D28" s="93"/>
      <c r="E28" s="94"/>
      <c r="F28" s="95"/>
      <c r="G28" s="96"/>
      <c r="H28" s="96"/>
      <c r="I28" s="96"/>
      <c r="J28" s="8"/>
    </row>
    <row r="29" spans="1:11" ht="16.5" thickBot="1" x14ac:dyDescent="0.3">
      <c r="A29" s="29"/>
      <c r="B29" s="25"/>
      <c r="C29" s="108"/>
      <c r="D29" s="109"/>
      <c r="E29" s="110"/>
      <c r="F29" s="111"/>
      <c r="G29" s="112"/>
      <c r="H29" s="112"/>
      <c r="I29" s="112"/>
      <c r="J29" s="8"/>
    </row>
    <row r="30" spans="1:11" s="1" customFormat="1" ht="16.5" thickBot="1" x14ac:dyDescent="0.3">
      <c r="A30" s="14"/>
      <c r="B30" s="30"/>
      <c r="C30" s="102"/>
      <c r="D30" s="103"/>
      <c r="E30" s="104">
        <f>SUM(E26:E29)</f>
        <v>7</v>
      </c>
      <c r="F30" s="105">
        <f>SUM(F26:F29)</f>
        <v>223.6</v>
      </c>
      <c r="G30" s="106">
        <f>SUM(G26:G29)</f>
        <v>4.2700000000000005</v>
      </c>
      <c r="H30" s="106">
        <f>SUM(H26:H29)</f>
        <v>6.02</v>
      </c>
      <c r="I30" s="107">
        <f>SUM(I26:I29)</f>
        <v>29.4</v>
      </c>
      <c r="J30" s="9"/>
    </row>
    <row r="31" spans="1:11" s="1" customFormat="1" ht="45" customHeight="1" x14ac:dyDescent="0.25">
      <c r="A31" s="29" t="s">
        <v>22</v>
      </c>
      <c r="B31" s="54" t="s">
        <v>44</v>
      </c>
      <c r="C31" s="88" t="s">
        <v>51</v>
      </c>
      <c r="D31" s="89" t="s">
        <v>89</v>
      </c>
      <c r="E31" s="90">
        <v>5.85</v>
      </c>
      <c r="F31" s="91">
        <v>11.84</v>
      </c>
      <c r="G31" s="80">
        <v>0.57999999999999996</v>
      </c>
      <c r="H31" s="80">
        <v>0.54</v>
      </c>
      <c r="I31" s="80">
        <v>1.1599999999999999</v>
      </c>
      <c r="J31" s="9"/>
    </row>
    <row r="32" spans="1:11" s="1" customFormat="1" ht="45" customHeight="1" x14ac:dyDescent="0.25">
      <c r="A32" s="29"/>
      <c r="B32" s="58" t="s">
        <v>69</v>
      </c>
      <c r="C32" s="92" t="s">
        <v>0</v>
      </c>
      <c r="D32" s="93" t="s">
        <v>88</v>
      </c>
      <c r="E32" s="94">
        <v>11.69</v>
      </c>
      <c r="F32" s="101">
        <v>163.6</v>
      </c>
      <c r="G32" s="100">
        <v>4.2</v>
      </c>
      <c r="H32" s="100">
        <v>6</v>
      </c>
      <c r="I32" s="100">
        <v>14.4</v>
      </c>
      <c r="J32" s="13"/>
    </row>
    <row r="33" spans="1:10" s="1" customFormat="1" ht="15.75" x14ac:dyDescent="0.25">
      <c r="A33" s="29"/>
      <c r="B33" s="53" t="s">
        <v>58</v>
      </c>
      <c r="C33" s="98" t="s">
        <v>54</v>
      </c>
      <c r="D33" s="93" t="s">
        <v>25</v>
      </c>
      <c r="E33" s="94">
        <v>9.09</v>
      </c>
      <c r="F33" s="95">
        <v>100.6</v>
      </c>
      <c r="G33" s="94">
        <v>3.17</v>
      </c>
      <c r="H33" s="94">
        <v>2.68</v>
      </c>
      <c r="I33" s="94">
        <v>15.95</v>
      </c>
      <c r="J33" s="9"/>
    </row>
    <row r="34" spans="1:10" ht="15.75" x14ac:dyDescent="0.25">
      <c r="A34" s="29"/>
      <c r="B34" s="52"/>
      <c r="C34" s="98" t="s">
        <v>5</v>
      </c>
      <c r="D34" s="93" t="s">
        <v>24</v>
      </c>
      <c r="E34" s="94">
        <v>1.18</v>
      </c>
      <c r="F34" s="99">
        <v>68.400000000000006</v>
      </c>
      <c r="G34" s="100">
        <v>2.58</v>
      </c>
      <c r="H34" s="100">
        <v>0.39</v>
      </c>
      <c r="I34" s="100">
        <v>13.56</v>
      </c>
      <c r="J34" s="8"/>
    </row>
    <row r="35" spans="1:10" ht="12.75" customHeight="1" x14ac:dyDescent="0.25">
      <c r="A35" s="15"/>
      <c r="B35" s="25"/>
      <c r="C35" s="98" t="s">
        <v>86</v>
      </c>
      <c r="D35" s="93" t="s">
        <v>24</v>
      </c>
      <c r="E35" s="94">
        <v>5.0999999999999996</v>
      </c>
      <c r="F35" s="99">
        <v>122.5</v>
      </c>
      <c r="G35" s="100">
        <v>1.75</v>
      </c>
      <c r="H35" s="100">
        <v>2.1</v>
      </c>
      <c r="I35" s="100">
        <v>24.15</v>
      </c>
      <c r="J35" s="8"/>
    </row>
    <row r="36" spans="1:10" ht="12.75" customHeight="1" x14ac:dyDescent="0.25">
      <c r="A36" s="15"/>
      <c r="B36" s="25"/>
      <c r="C36" s="108"/>
      <c r="D36" s="109"/>
      <c r="E36" s="110"/>
      <c r="F36" s="117"/>
      <c r="G36" s="80"/>
      <c r="H36" s="80"/>
      <c r="I36" s="80"/>
      <c r="J36" s="8"/>
    </row>
    <row r="37" spans="1:10" ht="13.5" customHeight="1" thickBot="1" x14ac:dyDescent="0.3">
      <c r="A37" s="15"/>
      <c r="B37" s="25"/>
      <c r="C37" s="108"/>
      <c r="D37" s="109"/>
      <c r="E37" s="110"/>
      <c r="F37" s="111"/>
      <c r="G37" s="112"/>
      <c r="H37" s="112"/>
      <c r="I37" s="112"/>
      <c r="J37" s="8"/>
    </row>
    <row r="38" spans="1:10" ht="13.5" customHeight="1" thickBot="1" x14ac:dyDescent="0.3">
      <c r="A38" s="16"/>
      <c r="B38" s="43"/>
      <c r="C38" s="118"/>
      <c r="D38" s="119"/>
      <c r="E38" s="120">
        <f>SUM(E31:E37)</f>
        <v>32.909999999999997</v>
      </c>
      <c r="F38" s="121">
        <f>SUM(F31:F37)</f>
        <v>466.93999999999994</v>
      </c>
      <c r="G38" s="122">
        <f>SUM(G31:G37)</f>
        <v>12.280000000000001</v>
      </c>
      <c r="H38" s="122">
        <f>SUM(H31:H37)</f>
        <v>11.71</v>
      </c>
      <c r="I38" s="123">
        <f>SUM(I31:I37)</f>
        <v>69.22</v>
      </c>
      <c r="J38" s="2"/>
    </row>
    <row r="39" spans="1:10" ht="27" customHeight="1" x14ac:dyDescent="0.2">
      <c r="A39" s="63" t="s">
        <v>28</v>
      </c>
      <c r="B39" s="38" t="s">
        <v>60</v>
      </c>
      <c r="C39" s="124" t="s">
        <v>4</v>
      </c>
      <c r="D39" s="125" t="s">
        <v>50</v>
      </c>
      <c r="E39" s="124">
        <v>0.78</v>
      </c>
      <c r="F39" s="91">
        <v>3.85</v>
      </c>
      <c r="G39" s="124">
        <v>0.24</v>
      </c>
      <c r="H39" s="124">
        <v>0.04</v>
      </c>
      <c r="I39" s="124">
        <v>0.84</v>
      </c>
      <c r="J39" s="2"/>
    </row>
    <row r="40" spans="1:10" ht="12.75" customHeight="1" x14ac:dyDescent="0.2">
      <c r="A40" s="64"/>
      <c r="B40" s="31" t="s">
        <v>62</v>
      </c>
      <c r="C40" s="126" t="s">
        <v>61</v>
      </c>
      <c r="D40" s="127" t="s">
        <v>40</v>
      </c>
      <c r="E40" s="126">
        <v>4.2</v>
      </c>
      <c r="F40" s="91">
        <v>148.25</v>
      </c>
      <c r="G40" s="80">
        <v>5.49</v>
      </c>
      <c r="H40" s="80">
        <v>5.27</v>
      </c>
      <c r="I40" s="80">
        <v>16.54</v>
      </c>
      <c r="J40" s="2"/>
    </row>
    <row r="41" spans="1:10" ht="12.75" customHeight="1" x14ac:dyDescent="0.2">
      <c r="A41" s="64"/>
      <c r="B41" s="31" t="s">
        <v>64</v>
      </c>
      <c r="C41" s="126" t="s">
        <v>63</v>
      </c>
      <c r="D41" s="127" t="s">
        <v>80</v>
      </c>
      <c r="E41" s="126">
        <v>28.77</v>
      </c>
      <c r="F41" s="91">
        <v>305.89999999999998</v>
      </c>
      <c r="G41" s="80">
        <v>14.5</v>
      </c>
      <c r="H41" s="80">
        <v>21.1</v>
      </c>
      <c r="I41" s="80">
        <v>14.6</v>
      </c>
      <c r="J41" s="2"/>
    </row>
    <row r="42" spans="1:10" ht="12.75" customHeight="1" x14ac:dyDescent="0.2">
      <c r="A42" s="64"/>
      <c r="B42" s="31" t="s">
        <v>66</v>
      </c>
      <c r="C42" s="126" t="s">
        <v>65</v>
      </c>
      <c r="D42" s="127" t="s">
        <v>87</v>
      </c>
      <c r="E42" s="94">
        <v>6.41</v>
      </c>
      <c r="F42" s="95">
        <v>202.65</v>
      </c>
      <c r="G42" s="96">
        <v>3.8</v>
      </c>
      <c r="H42" s="96">
        <v>4.9000000000000004</v>
      </c>
      <c r="I42" s="96">
        <v>35.9</v>
      </c>
      <c r="J42" s="8"/>
    </row>
    <row r="43" spans="1:10" ht="12.75" customHeight="1" x14ac:dyDescent="0.2">
      <c r="A43" s="64"/>
      <c r="B43" s="35" t="s">
        <v>68</v>
      </c>
      <c r="C43" s="80" t="s">
        <v>67</v>
      </c>
      <c r="D43" s="128" t="s">
        <v>25</v>
      </c>
      <c r="E43" s="80">
        <v>7.4</v>
      </c>
      <c r="F43" s="95">
        <v>111</v>
      </c>
      <c r="G43" s="96">
        <v>0.7</v>
      </c>
      <c r="H43" s="96"/>
      <c r="I43" s="96">
        <v>27</v>
      </c>
      <c r="J43" s="8"/>
    </row>
    <row r="44" spans="1:10" ht="12.75" customHeight="1" x14ac:dyDescent="0.2">
      <c r="A44" s="64"/>
      <c r="B44" s="27"/>
      <c r="C44" s="129" t="s">
        <v>2</v>
      </c>
      <c r="D44" s="130" t="s">
        <v>23</v>
      </c>
      <c r="E44" s="129">
        <v>1.25</v>
      </c>
      <c r="F44" s="131">
        <v>56</v>
      </c>
      <c r="G44" s="132">
        <v>1.6</v>
      </c>
      <c r="H44" s="132">
        <v>0.6</v>
      </c>
      <c r="I44" s="132">
        <v>10.8</v>
      </c>
      <c r="J44" s="8"/>
    </row>
    <row r="45" spans="1:10" ht="12.75" customHeight="1" x14ac:dyDescent="0.2">
      <c r="A45" s="64"/>
      <c r="B45" s="42"/>
      <c r="C45" s="98" t="s">
        <v>86</v>
      </c>
      <c r="D45" s="93" t="s">
        <v>24</v>
      </c>
      <c r="E45" s="94">
        <v>5.0999999999999996</v>
      </c>
      <c r="F45" s="99">
        <v>122.5</v>
      </c>
      <c r="G45" s="100">
        <v>1.75</v>
      </c>
      <c r="H45" s="100">
        <v>2.1</v>
      </c>
      <c r="I45" s="100">
        <v>24.15</v>
      </c>
      <c r="J45" s="8"/>
    </row>
    <row r="46" spans="1:10" ht="12.75" customHeight="1" thickBot="1" x14ac:dyDescent="0.25">
      <c r="A46" s="64"/>
      <c r="B46" s="42"/>
      <c r="C46" s="98" t="s">
        <v>5</v>
      </c>
      <c r="D46" s="93" t="s">
        <v>24</v>
      </c>
      <c r="E46" s="94">
        <v>1.18</v>
      </c>
      <c r="F46" s="99">
        <v>68.400000000000006</v>
      </c>
      <c r="G46" s="100">
        <v>2.58</v>
      </c>
      <c r="H46" s="100">
        <v>0.39</v>
      </c>
      <c r="I46" s="100">
        <v>13.56</v>
      </c>
      <c r="J46" s="2"/>
    </row>
    <row r="47" spans="1:10" s="1" customFormat="1" ht="13.5" customHeight="1" thickBot="1" x14ac:dyDescent="0.25">
      <c r="A47" s="64"/>
      <c r="B47" s="43"/>
      <c r="C47" s="133"/>
      <c r="D47" s="134"/>
      <c r="E47" s="104">
        <f>SUM(E39:E46)</f>
        <v>55.089999999999996</v>
      </c>
      <c r="F47" s="135">
        <f>SUM(F38:F46)</f>
        <v>1485.49</v>
      </c>
      <c r="G47" s="136">
        <f>SUM(G38:G46)</f>
        <v>42.940000000000005</v>
      </c>
      <c r="H47" s="136">
        <f>SUM(H38:H46)</f>
        <v>46.110000000000007</v>
      </c>
      <c r="I47" s="137">
        <f>SUM(I38:I46)</f>
        <v>212.61</v>
      </c>
    </row>
    <row r="48" spans="1:10" s="1" customFormat="1" ht="13.5" customHeight="1" thickBot="1" x14ac:dyDescent="0.25">
      <c r="A48" s="65"/>
      <c r="B48" s="39"/>
      <c r="C48" s="138"/>
      <c r="D48" s="139"/>
      <c r="E48" s="138"/>
      <c r="F48" s="140"/>
      <c r="G48" s="138"/>
      <c r="H48" s="138"/>
      <c r="I48" s="138"/>
    </row>
    <row r="49" spans="1:18" s="1" customFormat="1" ht="16.5" thickBot="1" x14ac:dyDescent="0.3">
      <c r="A49" s="66"/>
      <c r="B49" s="43"/>
      <c r="C49" s="141"/>
      <c r="D49" s="142"/>
      <c r="E49" s="143">
        <f>E47+E38</f>
        <v>88</v>
      </c>
      <c r="F49" s="144"/>
      <c r="G49" s="145"/>
      <c r="H49" s="145"/>
      <c r="I49" s="146"/>
    </row>
    <row r="50" spans="1:18" ht="38.25" customHeight="1" x14ac:dyDescent="0.2">
      <c r="A50" s="67" t="s">
        <v>27</v>
      </c>
      <c r="B50" s="27" t="s">
        <v>69</v>
      </c>
      <c r="C50" s="92" t="s">
        <v>0</v>
      </c>
      <c r="D50" s="93" t="s">
        <v>88</v>
      </c>
      <c r="E50" s="94">
        <v>11.69</v>
      </c>
      <c r="F50" s="101">
        <v>163.6</v>
      </c>
      <c r="G50" s="100">
        <v>4.2</v>
      </c>
      <c r="H50" s="100">
        <v>6</v>
      </c>
      <c r="I50" s="100">
        <v>14.4</v>
      </c>
      <c r="J50" s="8"/>
    </row>
    <row r="51" spans="1:18" ht="15" x14ac:dyDescent="0.2">
      <c r="A51" s="68"/>
      <c r="B51" s="53" t="s">
        <v>19</v>
      </c>
      <c r="C51" s="97" t="s">
        <v>1</v>
      </c>
      <c r="D51" s="93" t="s">
        <v>6</v>
      </c>
      <c r="E51" s="94">
        <v>1.45</v>
      </c>
      <c r="F51" s="95">
        <v>60</v>
      </c>
      <c r="G51" s="96">
        <v>7.0000000000000007E-2</v>
      </c>
      <c r="H51" s="96">
        <v>0.02</v>
      </c>
      <c r="I51" s="96">
        <v>15</v>
      </c>
      <c r="J51" s="8"/>
    </row>
    <row r="52" spans="1:18" ht="15" x14ac:dyDescent="0.2">
      <c r="A52" s="68"/>
      <c r="B52" s="26"/>
      <c r="C52" s="98" t="s">
        <v>3</v>
      </c>
      <c r="D52" s="89" t="s">
        <v>87</v>
      </c>
      <c r="E52" s="90">
        <v>15.75</v>
      </c>
      <c r="F52" s="99">
        <v>49.45</v>
      </c>
      <c r="G52" s="100">
        <v>1.04</v>
      </c>
      <c r="H52" s="100">
        <v>0.23</v>
      </c>
      <c r="I52" s="100">
        <v>9.32</v>
      </c>
      <c r="J52" s="8"/>
    </row>
    <row r="53" spans="1:18" ht="15.75" thickBot="1" x14ac:dyDescent="0.25">
      <c r="A53" s="68"/>
      <c r="B53" s="25"/>
      <c r="C53" s="108" t="s">
        <v>86</v>
      </c>
      <c r="D53" s="109" t="s">
        <v>77</v>
      </c>
      <c r="E53" s="110">
        <v>4.0199999999999996</v>
      </c>
      <c r="F53" s="99">
        <v>122.5</v>
      </c>
      <c r="G53" s="100">
        <v>1.75</v>
      </c>
      <c r="H53" s="100">
        <v>2.1</v>
      </c>
      <c r="I53" s="100">
        <v>24.15</v>
      </c>
      <c r="J53" s="8"/>
      <c r="M53" s="2"/>
      <c r="N53" s="2"/>
      <c r="O53" s="2"/>
      <c r="P53" s="2"/>
      <c r="Q53" s="2"/>
      <c r="R53" s="2"/>
    </row>
    <row r="54" spans="1:18" ht="13.5" customHeight="1" thickBot="1" x14ac:dyDescent="0.25">
      <c r="A54" s="68"/>
      <c r="B54" s="43"/>
      <c r="C54" s="118"/>
      <c r="D54" s="119"/>
      <c r="E54" s="120">
        <f>E50+E51+E52+E53</f>
        <v>32.909999999999997</v>
      </c>
      <c r="F54" s="147">
        <f>SUM(F50:F53)</f>
        <v>395.55</v>
      </c>
      <c r="G54" s="148">
        <f>SUM(G50:G52)</f>
        <v>5.3100000000000005</v>
      </c>
      <c r="H54" s="148">
        <f>SUM(H50:H53)</f>
        <v>8.35</v>
      </c>
      <c r="I54" s="149">
        <f>SUM(I50:I53)</f>
        <v>62.87</v>
      </c>
      <c r="J54" s="8"/>
      <c r="M54" s="2"/>
      <c r="N54" s="2"/>
      <c r="O54" s="2"/>
      <c r="P54" s="2"/>
      <c r="Q54" s="2"/>
      <c r="R54" s="2"/>
    </row>
    <row r="55" spans="1:18" ht="13.5" customHeight="1" thickBot="1" x14ac:dyDescent="0.25">
      <c r="A55" s="69"/>
      <c r="B55" s="40"/>
      <c r="C55" s="150"/>
      <c r="D55" s="151"/>
      <c r="E55" s="152">
        <f>E54+E47</f>
        <v>88</v>
      </c>
      <c r="F55" s="153"/>
      <c r="G55" s="154"/>
      <c r="H55" s="154"/>
      <c r="I55" s="155"/>
      <c r="J55" s="2"/>
      <c r="M55" s="20"/>
      <c r="N55" s="20"/>
      <c r="O55" s="20"/>
      <c r="P55" s="20"/>
      <c r="Q55" s="2"/>
      <c r="R55" s="2"/>
    </row>
    <row r="56" spans="1:18" ht="34.5" customHeight="1" x14ac:dyDescent="0.2">
      <c r="A56" s="70" t="s">
        <v>29</v>
      </c>
      <c r="B56" s="54" t="s">
        <v>44</v>
      </c>
      <c r="C56" s="88" t="s">
        <v>51</v>
      </c>
      <c r="D56" s="89" t="s">
        <v>23</v>
      </c>
      <c r="E56" s="90">
        <v>4.32</v>
      </c>
      <c r="F56" s="91">
        <v>11.84</v>
      </c>
      <c r="G56" s="80">
        <v>0.57999999999999996</v>
      </c>
      <c r="H56" s="80">
        <v>0.54</v>
      </c>
      <c r="I56" s="80">
        <v>1.1599999999999999</v>
      </c>
      <c r="J56" s="2"/>
      <c r="M56" s="2"/>
      <c r="N56" s="2"/>
      <c r="O56" s="2"/>
      <c r="P56" s="2"/>
      <c r="Q56" s="2"/>
      <c r="R56" s="2"/>
    </row>
    <row r="57" spans="1:18" ht="34.5" customHeight="1" x14ac:dyDescent="0.2">
      <c r="A57" s="71"/>
      <c r="B57" s="61" t="s">
        <v>69</v>
      </c>
      <c r="C57" s="92" t="s">
        <v>0</v>
      </c>
      <c r="D57" s="89" t="s">
        <v>76</v>
      </c>
      <c r="E57" s="90">
        <v>9.23</v>
      </c>
      <c r="F57" s="101">
        <v>163.6</v>
      </c>
      <c r="G57" s="100">
        <v>4.2</v>
      </c>
      <c r="H57" s="100">
        <v>6</v>
      </c>
      <c r="I57" s="100">
        <v>14.4</v>
      </c>
      <c r="J57" s="2"/>
      <c r="M57" s="2"/>
      <c r="N57" s="2"/>
      <c r="O57" s="2"/>
      <c r="P57" s="2"/>
      <c r="Q57" s="2"/>
      <c r="R57" s="2"/>
    </row>
    <row r="58" spans="1:18" ht="34.5" customHeight="1" x14ac:dyDescent="0.2">
      <c r="A58" s="71"/>
      <c r="B58" s="53" t="s">
        <v>45</v>
      </c>
      <c r="C58" s="97" t="s">
        <v>53</v>
      </c>
      <c r="D58" s="93" t="s">
        <v>55</v>
      </c>
      <c r="E58" s="94">
        <v>11.53</v>
      </c>
      <c r="F58" s="95">
        <v>138.47999999999999</v>
      </c>
      <c r="G58" s="96">
        <v>0.08</v>
      </c>
      <c r="H58" s="96">
        <v>11.25</v>
      </c>
      <c r="I58" s="96">
        <v>1.1100000000000001</v>
      </c>
      <c r="J58" s="2"/>
      <c r="M58" s="2"/>
      <c r="N58" s="2"/>
      <c r="O58" s="2"/>
      <c r="P58" s="2"/>
      <c r="Q58" s="2"/>
      <c r="R58" s="2"/>
    </row>
    <row r="59" spans="1:18" ht="34.5" customHeight="1" x14ac:dyDescent="0.2">
      <c r="A59" s="71"/>
      <c r="B59" s="59" t="s">
        <v>19</v>
      </c>
      <c r="C59" s="97" t="s">
        <v>1</v>
      </c>
      <c r="D59" s="93" t="s">
        <v>6</v>
      </c>
      <c r="E59" s="94">
        <v>1.45</v>
      </c>
      <c r="F59" s="95">
        <v>60</v>
      </c>
      <c r="G59" s="96">
        <v>7.0000000000000007E-2</v>
      </c>
      <c r="H59" s="96">
        <v>0.02</v>
      </c>
      <c r="I59" s="96">
        <v>15</v>
      </c>
      <c r="J59" s="2"/>
      <c r="M59" s="2"/>
      <c r="N59" s="2"/>
      <c r="O59" s="2"/>
      <c r="P59" s="2"/>
      <c r="Q59" s="2"/>
      <c r="R59" s="2"/>
    </row>
    <row r="60" spans="1:18" ht="12.75" customHeight="1" thickBot="1" x14ac:dyDescent="0.25">
      <c r="A60" s="72"/>
      <c r="B60" s="52"/>
      <c r="C60" s="98" t="s">
        <v>5</v>
      </c>
      <c r="D60" s="93" t="s">
        <v>24</v>
      </c>
      <c r="E60" s="94">
        <v>1.18</v>
      </c>
      <c r="F60" s="99">
        <v>68.400000000000006</v>
      </c>
      <c r="G60" s="100">
        <v>2.58</v>
      </c>
      <c r="H60" s="100">
        <v>0.39</v>
      </c>
      <c r="I60" s="100">
        <v>13.56</v>
      </c>
      <c r="J60" s="2"/>
    </row>
    <row r="61" spans="1:18" ht="15.75" thickBot="1" x14ac:dyDescent="0.25">
      <c r="A61" s="73"/>
      <c r="B61" s="43"/>
      <c r="C61" s="118"/>
      <c r="D61" s="119"/>
      <c r="E61" s="120">
        <f>SUM(E56:E60)</f>
        <v>27.709999999999997</v>
      </c>
      <c r="F61" s="121">
        <f>SUM(F56:F60)</f>
        <v>442.31999999999994</v>
      </c>
      <c r="G61" s="122">
        <f>SUM(G56:G60)</f>
        <v>7.5100000000000007</v>
      </c>
      <c r="H61" s="122">
        <f>SUM(H56:H60)</f>
        <v>18.2</v>
      </c>
      <c r="I61" s="123">
        <f>SUM(I56:I60)</f>
        <v>45.230000000000004</v>
      </c>
      <c r="J61" s="2"/>
    </row>
    <row r="62" spans="1:18" ht="31.5" customHeight="1" x14ac:dyDescent="0.2">
      <c r="A62" s="184" t="s">
        <v>30</v>
      </c>
      <c r="B62" s="38" t="s">
        <v>60</v>
      </c>
      <c r="C62" s="124" t="s">
        <v>4</v>
      </c>
      <c r="D62" s="125" t="s">
        <v>50</v>
      </c>
      <c r="E62" s="124">
        <v>0.78</v>
      </c>
      <c r="F62" s="91">
        <v>3.85</v>
      </c>
      <c r="G62" s="124">
        <v>0.24</v>
      </c>
      <c r="H62" s="124">
        <v>0.04</v>
      </c>
      <c r="I62" s="124">
        <v>0.84</v>
      </c>
      <c r="J62" s="2"/>
    </row>
    <row r="63" spans="1:18" ht="15.75" customHeight="1" x14ac:dyDescent="0.2">
      <c r="A63" s="185"/>
      <c r="B63" s="31" t="s">
        <v>62</v>
      </c>
      <c r="C63" s="126" t="s">
        <v>61</v>
      </c>
      <c r="D63" s="127" t="s">
        <v>40</v>
      </c>
      <c r="E63" s="126">
        <v>4.2</v>
      </c>
      <c r="F63" s="91">
        <v>148.25</v>
      </c>
      <c r="G63" s="80">
        <v>5.49</v>
      </c>
      <c r="H63" s="80">
        <v>5.27</v>
      </c>
      <c r="I63" s="80">
        <v>16.54</v>
      </c>
      <c r="J63" s="2"/>
    </row>
    <row r="64" spans="1:18" ht="15.75" customHeight="1" x14ac:dyDescent="0.2">
      <c r="A64" s="185"/>
      <c r="B64" s="31" t="s">
        <v>64</v>
      </c>
      <c r="C64" s="126" t="s">
        <v>63</v>
      </c>
      <c r="D64" s="127" t="s">
        <v>90</v>
      </c>
      <c r="E64" s="126">
        <v>12.11</v>
      </c>
      <c r="F64" s="91">
        <v>128.80000000000001</v>
      </c>
      <c r="G64" s="80">
        <v>6.1</v>
      </c>
      <c r="H64" s="80">
        <v>8.9</v>
      </c>
      <c r="I64" s="80">
        <v>6.2</v>
      </c>
      <c r="J64" s="2"/>
    </row>
    <row r="65" spans="1:10" ht="15.75" customHeight="1" x14ac:dyDescent="0.2">
      <c r="A65" s="185"/>
      <c r="B65" s="31" t="s">
        <v>66</v>
      </c>
      <c r="C65" s="126" t="s">
        <v>65</v>
      </c>
      <c r="D65" s="127" t="s">
        <v>91</v>
      </c>
      <c r="E65" s="94">
        <v>3.32</v>
      </c>
      <c r="F65" s="95">
        <v>104</v>
      </c>
      <c r="G65" s="96">
        <v>2</v>
      </c>
      <c r="H65" s="96">
        <v>2.5</v>
      </c>
      <c r="I65" s="96">
        <v>18.399999999999999</v>
      </c>
      <c r="J65" s="2"/>
    </row>
    <row r="66" spans="1:10" ht="15.75" customHeight="1" x14ac:dyDescent="0.2">
      <c r="A66" s="185"/>
      <c r="B66" s="59" t="s">
        <v>19</v>
      </c>
      <c r="C66" s="97" t="s">
        <v>1</v>
      </c>
      <c r="D66" s="93" t="s">
        <v>6</v>
      </c>
      <c r="E66" s="94">
        <v>1.45</v>
      </c>
      <c r="F66" s="95">
        <v>60</v>
      </c>
      <c r="G66" s="96">
        <v>7.0000000000000007E-2</v>
      </c>
      <c r="H66" s="96">
        <v>0.02</v>
      </c>
      <c r="I66" s="96">
        <v>15</v>
      </c>
      <c r="J66" s="2"/>
    </row>
    <row r="67" spans="1:10" ht="15.75" customHeight="1" x14ac:dyDescent="0.2">
      <c r="A67" s="185"/>
      <c r="B67" s="54"/>
      <c r="C67" s="129" t="s">
        <v>2</v>
      </c>
      <c r="D67" s="130" t="s">
        <v>23</v>
      </c>
      <c r="E67" s="129">
        <v>1.25</v>
      </c>
      <c r="F67" s="131">
        <v>56</v>
      </c>
      <c r="G67" s="132">
        <v>1.6</v>
      </c>
      <c r="H67" s="132">
        <v>0.6</v>
      </c>
      <c r="I67" s="132">
        <v>10.8</v>
      </c>
      <c r="J67" s="2"/>
    </row>
    <row r="68" spans="1:10" ht="15.75" customHeight="1" x14ac:dyDescent="0.2">
      <c r="A68" s="185"/>
      <c r="B68" s="42"/>
      <c r="C68" s="98" t="s">
        <v>5</v>
      </c>
      <c r="D68" s="93" t="s">
        <v>24</v>
      </c>
      <c r="E68" s="94">
        <v>1.18</v>
      </c>
      <c r="F68" s="99">
        <v>68.400000000000006</v>
      </c>
      <c r="G68" s="100">
        <v>2.58</v>
      </c>
      <c r="H68" s="100">
        <v>0.39</v>
      </c>
      <c r="I68" s="100">
        <v>13.56</v>
      </c>
      <c r="J68" s="2"/>
    </row>
    <row r="69" spans="1:10" ht="15.75" customHeight="1" x14ac:dyDescent="0.2">
      <c r="A69" s="185"/>
      <c r="B69" s="32"/>
      <c r="C69" s="129"/>
      <c r="D69" s="130"/>
      <c r="E69" s="129"/>
      <c r="F69" s="131"/>
      <c r="G69" s="132"/>
      <c r="H69" s="132"/>
      <c r="I69" s="132"/>
      <c r="J69" s="2"/>
    </row>
    <row r="70" spans="1:10" ht="15.75" customHeight="1" thickBot="1" x14ac:dyDescent="0.25">
      <c r="A70" s="189"/>
      <c r="B70" s="32"/>
      <c r="C70" s="108"/>
      <c r="D70" s="109"/>
      <c r="E70" s="110"/>
      <c r="F70" s="111"/>
      <c r="G70" s="112"/>
      <c r="H70" s="112"/>
      <c r="I70" s="112"/>
      <c r="J70" s="2"/>
    </row>
    <row r="71" spans="1:10" ht="15.75" thickBot="1" x14ac:dyDescent="0.25">
      <c r="A71" s="74"/>
      <c r="B71" s="41"/>
      <c r="C71" s="136"/>
      <c r="D71" s="156"/>
      <c r="E71" s="136">
        <f>SUM(E62:E70)</f>
        <v>24.29</v>
      </c>
      <c r="F71" s="135">
        <f>SUM(F62:F70)</f>
        <v>569.29999999999995</v>
      </c>
      <c r="G71" s="157">
        <f>SUM(G62:G70)</f>
        <v>18.079999999999998</v>
      </c>
      <c r="H71" s="157">
        <f>SUM(H62:H70)</f>
        <v>17.720000000000002</v>
      </c>
      <c r="I71" s="158">
        <f>SUM(I62:I70)</f>
        <v>81.34</v>
      </c>
    </row>
    <row r="72" spans="1:10" ht="15.75" thickBot="1" x14ac:dyDescent="0.25">
      <c r="A72" s="34"/>
      <c r="B72" s="40"/>
      <c r="C72" s="159"/>
      <c r="D72" s="160"/>
      <c r="E72" s="161">
        <f>E61+E71</f>
        <v>52</v>
      </c>
      <c r="F72" s="162"/>
      <c r="G72" s="154"/>
      <c r="H72" s="154"/>
      <c r="I72" s="155"/>
    </row>
    <row r="73" spans="1:10" ht="31.5" customHeight="1" x14ac:dyDescent="0.2">
      <c r="A73" s="75" t="s">
        <v>39</v>
      </c>
      <c r="B73" s="54" t="s">
        <v>69</v>
      </c>
      <c r="C73" s="92" t="s">
        <v>0</v>
      </c>
      <c r="D73" s="89" t="s">
        <v>76</v>
      </c>
      <c r="E73" s="90">
        <v>9.23</v>
      </c>
      <c r="F73" s="101">
        <v>163.6</v>
      </c>
      <c r="G73" s="100">
        <v>4.2</v>
      </c>
      <c r="H73" s="100">
        <v>6</v>
      </c>
      <c r="I73" s="100">
        <v>14.4</v>
      </c>
    </row>
    <row r="74" spans="1:10" ht="31.5" customHeight="1" x14ac:dyDescent="0.2">
      <c r="A74" s="76"/>
      <c r="B74" s="53" t="s">
        <v>19</v>
      </c>
      <c r="C74" s="97" t="s">
        <v>1</v>
      </c>
      <c r="D74" s="93" t="s">
        <v>6</v>
      </c>
      <c r="E74" s="94">
        <v>1.45</v>
      </c>
      <c r="F74" s="95">
        <v>60</v>
      </c>
      <c r="G74" s="96">
        <v>7.0000000000000007E-2</v>
      </c>
      <c r="H74" s="96">
        <v>0.02</v>
      </c>
      <c r="I74" s="96">
        <v>15</v>
      </c>
    </row>
    <row r="75" spans="1:10" ht="31.5" customHeight="1" thickBot="1" x14ac:dyDescent="0.25">
      <c r="A75" s="76"/>
      <c r="B75" s="25"/>
      <c r="C75" s="108" t="s">
        <v>3</v>
      </c>
      <c r="D75" s="163" t="s">
        <v>92</v>
      </c>
      <c r="E75" s="164">
        <v>17.03</v>
      </c>
      <c r="F75" s="99">
        <v>49.45</v>
      </c>
      <c r="G75" s="100">
        <v>1.04</v>
      </c>
      <c r="H75" s="100">
        <v>0.23</v>
      </c>
      <c r="I75" s="100">
        <v>9.32</v>
      </c>
    </row>
    <row r="76" spans="1:10" ht="13.5" customHeight="1" thickBot="1" x14ac:dyDescent="0.25">
      <c r="A76" s="76"/>
      <c r="B76" s="43"/>
      <c r="C76" s="118"/>
      <c r="D76" s="119"/>
      <c r="E76" s="120">
        <f>SUM(E73:E75)</f>
        <v>27.71</v>
      </c>
      <c r="F76" s="165"/>
      <c r="G76" s="118"/>
      <c r="H76" s="118"/>
      <c r="I76" s="166"/>
    </row>
    <row r="77" spans="1:10" ht="15.75" thickBot="1" x14ac:dyDescent="0.25">
      <c r="A77" s="77"/>
      <c r="B77" s="37"/>
      <c r="C77" s="118"/>
      <c r="D77" s="119"/>
      <c r="E77" s="120">
        <f>E76+E71</f>
        <v>52</v>
      </c>
      <c r="F77" s="165"/>
      <c r="G77" s="118"/>
      <c r="H77" s="118"/>
      <c r="I77" s="166"/>
    </row>
    <row r="78" spans="1:10" ht="15" customHeight="1" x14ac:dyDescent="0.2">
      <c r="A78" s="188" t="s">
        <v>31</v>
      </c>
      <c r="B78" s="31" t="s">
        <v>62</v>
      </c>
      <c r="C78" s="126" t="s">
        <v>61</v>
      </c>
      <c r="D78" s="127" t="s">
        <v>40</v>
      </c>
      <c r="E78" s="126">
        <v>4.2</v>
      </c>
      <c r="F78" s="91">
        <v>148.25</v>
      </c>
      <c r="G78" s="80">
        <v>5.49</v>
      </c>
      <c r="H78" s="80">
        <v>5.27</v>
      </c>
      <c r="I78" s="80">
        <v>16.54</v>
      </c>
    </row>
    <row r="79" spans="1:10" ht="15" x14ac:dyDescent="0.2">
      <c r="A79" s="177"/>
      <c r="B79" s="31" t="s">
        <v>64</v>
      </c>
      <c r="C79" s="126" t="s">
        <v>63</v>
      </c>
      <c r="D79" s="127" t="s">
        <v>49</v>
      </c>
      <c r="E79" s="126">
        <v>13.63</v>
      </c>
      <c r="F79" s="91">
        <v>144.9</v>
      </c>
      <c r="G79" s="80">
        <v>6.8</v>
      </c>
      <c r="H79" s="80">
        <v>10</v>
      </c>
      <c r="I79" s="80">
        <v>6.9</v>
      </c>
    </row>
    <row r="80" spans="1:10" ht="15" x14ac:dyDescent="0.2">
      <c r="A80" s="177"/>
      <c r="B80" s="31" t="s">
        <v>66</v>
      </c>
      <c r="C80" s="126" t="s">
        <v>65</v>
      </c>
      <c r="D80" s="127" t="s">
        <v>82</v>
      </c>
      <c r="E80" s="94">
        <v>3.3</v>
      </c>
      <c r="F80" s="95">
        <v>104</v>
      </c>
      <c r="G80" s="96">
        <v>2</v>
      </c>
      <c r="H80" s="96">
        <v>2.5</v>
      </c>
      <c r="I80" s="96">
        <v>18.399999999999999</v>
      </c>
    </row>
    <row r="81" spans="1:11" ht="15" x14ac:dyDescent="0.2">
      <c r="A81" s="177"/>
      <c r="B81" s="35" t="s">
        <v>68</v>
      </c>
      <c r="C81" s="80" t="s">
        <v>67</v>
      </c>
      <c r="D81" s="128" t="s">
        <v>25</v>
      </c>
      <c r="E81" s="80">
        <v>7.4</v>
      </c>
      <c r="F81" s="95">
        <v>111</v>
      </c>
      <c r="G81" s="96">
        <v>0.7</v>
      </c>
      <c r="H81" s="96"/>
      <c r="I81" s="96">
        <v>27</v>
      </c>
    </row>
    <row r="82" spans="1:11" ht="15" x14ac:dyDescent="0.2">
      <c r="A82" s="177"/>
      <c r="B82" s="54"/>
      <c r="C82" s="129" t="s">
        <v>2</v>
      </c>
      <c r="D82" s="130" t="s">
        <v>23</v>
      </c>
      <c r="E82" s="129">
        <v>1.25</v>
      </c>
      <c r="F82" s="131">
        <v>56</v>
      </c>
      <c r="G82" s="132">
        <v>1.6</v>
      </c>
      <c r="H82" s="132">
        <v>0.6</v>
      </c>
      <c r="I82" s="132">
        <v>10.8</v>
      </c>
    </row>
    <row r="83" spans="1:11" ht="15" x14ac:dyDescent="0.2">
      <c r="A83" s="177"/>
      <c r="B83" s="42"/>
      <c r="C83" s="98" t="s">
        <v>5</v>
      </c>
      <c r="D83" s="93" t="s">
        <v>24</v>
      </c>
      <c r="E83" s="94">
        <v>1.18</v>
      </c>
      <c r="F83" s="99">
        <v>68.400000000000006</v>
      </c>
      <c r="G83" s="100">
        <v>2.58</v>
      </c>
      <c r="H83" s="100">
        <v>0.39</v>
      </c>
      <c r="I83" s="100">
        <v>13.56</v>
      </c>
    </row>
    <row r="84" spans="1:11" ht="15.75" thickBot="1" x14ac:dyDescent="0.25">
      <c r="A84" s="177"/>
      <c r="B84" s="32"/>
      <c r="C84" s="108"/>
      <c r="D84" s="109"/>
      <c r="E84" s="110"/>
      <c r="F84" s="111"/>
      <c r="G84" s="112"/>
      <c r="H84" s="112"/>
      <c r="I84" s="112"/>
    </row>
    <row r="85" spans="1:11" ht="15.75" thickBot="1" x14ac:dyDescent="0.25">
      <c r="A85" s="178"/>
      <c r="B85" s="43"/>
      <c r="C85" s="118"/>
      <c r="D85" s="119"/>
      <c r="E85" s="136">
        <f>SUM(E78:E84)</f>
        <v>30.96</v>
      </c>
      <c r="F85" s="135">
        <f>SUM(F79:F84)</f>
        <v>484.29999999999995</v>
      </c>
      <c r="G85" s="136">
        <f>SUM(G79:G84)</f>
        <v>13.68</v>
      </c>
      <c r="H85" s="136">
        <f>SUM(H79:H84)</f>
        <v>13.49</v>
      </c>
      <c r="I85" s="137">
        <f>SUM(I79:I84)</f>
        <v>76.66</v>
      </c>
    </row>
    <row r="86" spans="1:11" ht="15" customHeight="1" x14ac:dyDescent="0.2">
      <c r="A86" s="176" t="s">
        <v>32</v>
      </c>
      <c r="B86" s="53" t="s">
        <v>19</v>
      </c>
      <c r="C86" s="97" t="s">
        <v>1</v>
      </c>
      <c r="D86" s="93" t="s">
        <v>6</v>
      </c>
      <c r="E86" s="94">
        <v>1.1000000000000001</v>
      </c>
      <c r="F86" s="95">
        <v>60</v>
      </c>
      <c r="G86" s="96">
        <v>7.0000000000000007E-2</v>
      </c>
      <c r="H86" s="96">
        <v>0.02</v>
      </c>
      <c r="I86" s="96">
        <v>15</v>
      </c>
    </row>
    <row r="87" spans="1:11" ht="15" x14ac:dyDescent="0.2">
      <c r="A87" s="177"/>
      <c r="B87" s="35" t="s">
        <v>70</v>
      </c>
      <c r="C87" s="80" t="s">
        <v>71</v>
      </c>
      <c r="D87" s="128" t="s">
        <v>26</v>
      </c>
      <c r="E87" s="80">
        <v>2.94</v>
      </c>
      <c r="F87" s="167">
        <v>197</v>
      </c>
      <c r="G87" s="80">
        <v>3.75</v>
      </c>
      <c r="H87" s="80">
        <v>6.6</v>
      </c>
      <c r="I87" s="80">
        <v>30.4</v>
      </c>
    </row>
    <row r="88" spans="1:11" ht="15.75" thickBot="1" x14ac:dyDescent="0.25">
      <c r="A88" s="177"/>
      <c r="B88" s="36"/>
      <c r="C88" s="164"/>
      <c r="D88" s="168"/>
      <c r="E88" s="164">
        <f>SUM(E86:E87)</f>
        <v>4.04</v>
      </c>
      <c r="F88" s="169"/>
      <c r="G88" s="164"/>
      <c r="H88" s="164"/>
      <c r="I88" s="164"/>
    </row>
    <row r="89" spans="1:11" ht="15.75" thickBot="1" x14ac:dyDescent="0.25">
      <c r="A89" s="178"/>
      <c r="B89" s="43"/>
      <c r="C89" s="118"/>
      <c r="D89" s="119"/>
      <c r="E89" s="118">
        <f>E85+E88</f>
        <v>35</v>
      </c>
      <c r="F89" s="165"/>
      <c r="G89" s="118"/>
      <c r="H89" s="118"/>
      <c r="I89" s="166"/>
    </row>
    <row r="90" spans="1:11" ht="15" customHeight="1" x14ac:dyDescent="0.2">
      <c r="A90" s="176" t="s">
        <v>33</v>
      </c>
      <c r="B90" s="38" t="s">
        <v>60</v>
      </c>
      <c r="C90" s="124" t="s">
        <v>4</v>
      </c>
      <c r="D90" s="125" t="s">
        <v>50</v>
      </c>
      <c r="E90" s="124">
        <v>0.78</v>
      </c>
      <c r="F90" s="91">
        <v>3.85</v>
      </c>
      <c r="G90" s="124">
        <v>0.24</v>
      </c>
      <c r="H90" s="124">
        <v>0.04</v>
      </c>
      <c r="I90" s="124">
        <v>0.84</v>
      </c>
    </row>
    <row r="91" spans="1:11" ht="12.75" customHeight="1" x14ac:dyDescent="0.2">
      <c r="A91" s="177"/>
      <c r="B91" s="31" t="s">
        <v>62</v>
      </c>
      <c r="C91" s="126" t="s">
        <v>61</v>
      </c>
      <c r="D91" s="127" t="s">
        <v>40</v>
      </c>
      <c r="E91" s="126">
        <v>4.2</v>
      </c>
      <c r="F91" s="91">
        <v>148.25</v>
      </c>
      <c r="G91" s="80">
        <v>5.49</v>
      </c>
      <c r="H91" s="80">
        <v>5.27</v>
      </c>
      <c r="I91" s="80">
        <v>16.54</v>
      </c>
      <c r="J91" s="34"/>
      <c r="K91" s="34"/>
    </row>
    <row r="92" spans="1:11" ht="12.75" customHeight="1" x14ac:dyDescent="0.2">
      <c r="A92" s="177"/>
      <c r="B92" s="31" t="s">
        <v>64</v>
      </c>
      <c r="C92" s="126" t="s">
        <v>63</v>
      </c>
      <c r="D92" s="127" t="s">
        <v>43</v>
      </c>
      <c r="E92" s="126">
        <v>24.22</v>
      </c>
      <c r="F92" s="91">
        <v>257.60000000000002</v>
      </c>
      <c r="G92" s="80">
        <v>12.2</v>
      </c>
      <c r="H92" s="80">
        <v>17.8</v>
      </c>
      <c r="I92" s="80">
        <v>12.3</v>
      </c>
      <c r="J92" s="34"/>
      <c r="K92" s="34"/>
    </row>
    <row r="93" spans="1:11" ht="12.75" customHeight="1" x14ac:dyDescent="0.2">
      <c r="A93" s="177"/>
      <c r="B93" s="31" t="s">
        <v>66</v>
      </c>
      <c r="C93" s="126" t="s">
        <v>65</v>
      </c>
      <c r="D93" s="127" t="s">
        <v>85</v>
      </c>
      <c r="E93" s="94">
        <v>3.97</v>
      </c>
      <c r="F93" s="95">
        <v>125.6</v>
      </c>
      <c r="G93" s="96">
        <v>2.4</v>
      </c>
      <c r="H93" s="96">
        <v>3</v>
      </c>
      <c r="I93" s="96">
        <v>22.3</v>
      </c>
      <c r="J93" s="34"/>
      <c r="K93" s="34"/>
    </row>
    <row r="94" spans="1:11" ht="12.75" customHeight="1" x14ac:dyDescent="0.2">
      <c r="A94" s="177"/>
      <c r="B94" s="35" t="s">
        <v>68</v>
      </c>
      <c r="C94" s="80" t="s">
        <v>67</v>
      </c>
      <c r="D94" s="128" t="s">
        <v>25</v>
      </c>
      <c r="E94" s="80">
        <v>7.4</v>
      </c>
      <c r="F94" s="95">
        <v>111</v>
      </c>
      <c r="G94" s="96">
        <v>0.7</v>
      </c>
      <c r="H94" s="96"/>
      <c r="I94" s="96">
        <v>27</v>
      </c>
      <c r="J94" s="34"/>
      <c r="K94" s="34"/>
    </row>
    <row r="95" spans="1:11" ht="12.75" customHeight="1" x14ac:dyDescent="0.2">
      <c r="A95" s="177"/>
      <c r="B95" s="60"/>
      <c r="C95" s="129" t="s">
        <v>2</v>
      </c>
      <c r="D95" s="130" t="s">
        <v>23</v>
      </c>
      <c r="E95" s="129">
        <v>1.25</v>
      </c>
      <c r="F95" s="131">
        <v>56</v>
      </c>
      <c r="G95" s="132">
        <v>1.6</v>
      </c>
      <c r="H95" s="132">
        <v>0.6</v>
      </c>
      <c r="I95" s="132">
        <v>10.8</v>
      </c>
      <c r="J95" s="34"/>
      <c r="K95" s="34"/>
    </row>
    <row r="96" spans="1:11" ht="12.75" customHeight="1" x14ac:dyDescent="0.2">
      <c r="A96" s="177"/>
      <c r="B96" s="42"/>
      <c r="C96" s="98" t="s">
        <v>5</v>
      </c>
      <c r="D96" s="93" t="s">
        <v>24</v>
      </c>
      <c r="E96" s="94">
        <v>1.18</v>
      </c>
      <c r="F96" s="99">
        <v>68.400000000000006</v>
      </c>
      <c r="G96" s="100">
        <v>2.58</v>
      </c>
      <c r="H96" s="100">
        <v>0.39</v>
      </c>
      <c r="I96" s="100">
        <v>13.56</v>
      </c>
      <c r="J96" s="34"/>
      <c r="K96" s="34"/>
    </row>
    <row r="97" spans="1:16" ht="12.75" customHeight="1" x14ac:dyDescent="0.2">
      <c r="A97" s="177"/>
      <c r="B97" s="32"/>
      <c r="C97" s="129"/>
      <c r="D97" s="130"/>
      <c r="E97" s="129"/>
      <c r="F97" s="131"/>
      <c r="G97" s="132"/>
      <c r="H97" s="132"/>
      <c r="I97" s="132"/>
      <c r="J97" s="34"/>
      <c r="K97" s="34"/>
    </row>
    <row r="98" spans="1:16" ht="12.75" customHeight="1" thickBot="1" x14ac:dyDescent="0.25">
      <c r="A98" s="177"/>
      <c r="B98" s="32"/>
      <c r="C98" s="108"/>
      <c r="D98" s="109"/>
      <c r="E98" s="110"/>
      <c r="F98" s="111"/>
      <c r="G98" s="112"/>
      <c r="H98" s="112"/>
      <c r="I98" s="112"/>
    </row>
    <row r="99" spans="1:16" ht="13.5" customHeight="1" thickBot="1" x14ac:dyDescent="0.25">
      <c r="A99" s="178"/>
      <c r="B99" s="43"/>
      <c r="C99" s="118"/>
      <c r="D99" s="119"/>
      <c r="E99" s="136">
        <f>SUM(E90:E98)</f>
        <v>43</v>
      </c>
      <c r="F99" s="135">
        <f>SUM(F90:F98)</f>
        <v>770.7</v>
      </c>
      <c r="G99" s="136">
        <f>SUM(G90:G98)</f>
        <v>25.21</v>
      </c>
      <c r="H99" s="136">
        <f>SUM(H90:H98)</f>
        <v>27.1</v>
      </c>
      <c r="I99" s="137">
        <f>SUM(I90:I98)</f>
        <v>103.34</v>
      </c>
    </row>
    <row r="100" spans="1:16" ht="30" customHeight="1" x14ac:dyDescent="0.2">
      <c r="A100" s="179" t="s">
        <v>34</v>
      </c>
      <c r="B100" s="38" t="s">
        <v>60</v>
      </c>
      <c r="C100" s="124" t="s">
        <v>4</v>
      </c>
      <c r="D100" s="125" t="s">
        <v>50</v>
      </c>
      <c r="E100" s="124">
        <v>0.78</v>
      </c>
      <c r="F100" s="91">
        <v>3.85</v>
      </c>
      <c r="G100" s="124">
        <v>0.24</v>
      </c>
      <c r="H100" s="124">
        <v>0.04</v>
      </c>
      <c r="I100" s="124">
        <v>0.84</v>
      </c>
    </row>
    <row r="101" spans="1:16" ht="30" customHeight="1" x14ac:dyDescent="0.2">
      <c r="A101" s="180"/>
      <c r="B101" s="31" t="s">
        <v>62</v>
      </c>
      <c r="C101" s="126" t="s">
        <v>61</v>
      </c>
      <c r="D101" s="127" t="s">
        <v>40</v>
      </c>
      <c r="E101" s="126">
        <v>4.2</v>
      </c>
      <c r="F101" s="91">
        <v>148.25</v>
      </c>
      <c r="G101" s="80">
        <v>5.49</v>
      </c>
      <c r="H101" s="80">
        <v>5.27</v>
      </c>
      <c r="I101" s="80">
        <v>16.54</v>
      </c>
    </row>
    <row r="102" spans="1:16" ht="30" customHeight="1" x14ac:dyDescent="0.2">
      <c r="A102" s="180"/>
      <c r="B102" s="31" t="s">
        <v>64</v>
      </c>
      <c r="C102" s="126" t="s">
        <v>63</v>
      </c>
      <c r="D102" s="127" t="s">
        <v>24</v>
      </c>
      <c r="E102" s="126">
        <v>9.08</v>
      </c>
      <c r="F102" s="91">
        <v>96.6</v>
      </c>
      <c r="G102" s="80">
        <v>4.5599999999999996</v>
      </c>
      <c r="H102" s="80">
        <v>6.66</v>
      </c>
      <c r="I102" s="80">
        <v>4.5999999999999996</v>
      </c>
    </row>
    <row r="103" spans="1:16" ht="30" customHeight="1" x14ac:dyDescent="0.2">
      <c r="A103" s="180"/>
      <c r="B103" s="31" t="s">
        <v>66</v>
      </c>
      <c r="C103" s="126" t="s">
        <v>65</v>
      </c>
      <c r="D103" s="127" t="s">
        <v>83</v>
      </c>
      <c r="E103" s="94">
        <v>3.11</v>
      </c>
      <c r="F103" s="95">
        <v>98.6</v>
      </c>
      <c r="G103" s="96">
        <v>1.8</v>
      </c>
      <c r="H103" s="96">
        <v>2.4</v>
      </c>
      <c r="I103" s="96">
        <v>17.5</v>
      </c>
    </row>
    <row r="104" spans="1:16" ht="15" x14ac:dyDescent="0.2">
      <c r="A104" s="180"/>
      <c r="B104" s="35" t="s">
        <v>68</v>
      </c>
      <c r="C104" s="80" t="s">
        <v>67</v>
      </c>
      <c r="D104" s="128" t="s">
        <v>25</v>
      </c>
      <c r="E104" s="80">
        <v>7.4</v>
      </c>
      <c r="F104" s="95">
        <v>111</v>
      </c>
      <c r="G104" s="96">
        <v>0.7</v>
      </c>
      <c r="H104" s="96"/>
      <c r="I104" s="96">
        <v>27</v>
      </c>
      <c r="J104" s="2"/>
    </row>
    <row r="105" spans="1:16" ht="15" x14ac:dyDescent="0.2">
      <c r="A105" s="180"/>
      <c r="B105" s="60"/>
      <c r="C105" s="129" t="s">
        <v>2</v>
      </c>
      <c r="D105" s="130" t="s">
        <v>23</v>
      </c>
      <c r="E105" s="129">
        <v>1.25</v>
      </c>
      <c r="F105" s="131">
        <v>56</v>
      </c>
      <c r="G105" s="132">
        <v>1.6</v>
      </c>
      <c r="H105" s="132">
        <v>0.6</v>
      </c>
      <c r="I105" s="132">
        <v>10.8</v>
      </c>
      <c r="J105" s="2"/>
    </row>
    <row r="106" spans="1:16" ht="15.75" thickBot="1" x14ac:dyDescent="0.25">
      <c r="A106" s="180"/>
      <c r="B106" s="42"/>
      <c r="C106" s="98" t="s">
        <v>5</v>
      </c>
      <c r="D106" s="93" t="s">
        <v>24</v>
      </c>
      <c r="E106" s="94">
        <v>1.18</v>
      </c>
      <c r="F106" s="99">
        <v>68.400000000000006</v>
      </c>
      <c r="G106" s="100">
        <v>2.58</v>
      </c>
      <c r="H106" s="100">
        <v>0.39</v>
      </c>
      <c r="I106" s="100">
        <v>13.56</v>
      </c>
      <c r="J106" s="2"/>
    </row>
    <row r="107" spans="1:16" ht="15.75" thickBot="1" x14ac:dyDescent="0.25">
      <c r="A107" s="181"/>
      <c r="B107" s="43"/>
      <c r="C107" s="118"/>
      <c r="D107" s="119"/>
      <c r="E107" s="118">
        <f>SUM(E100:E106)</f>
        <v>27</v>
      </c>
      <c r="F107" s="165">
        <f>SUM(F100:F106)</f>
        <v>582.69999999999993</v>
      </c>
      <c r="G107" s="118">
        <f>SUM(G100:G106)</f>
        <v>16.97</v>
      </c>
      <c r="H107" s="118">
        <f>SUM(H100:H106)</f>
        <v>15.36</v>
      </c>
      <c r="I107" s="166">
        <f>SUM(I100:I106)</f>
        <v>90.839999999999989</v>
      </c>
      <c r="J107" s="2"/>
    </row>
    <row r="108" spans="1:16" ht="15" customHeight="1" x14ac:dyDescent="0.2">
      <c r="A108" s="187" t="s">
        <v>72</v>
      </c>
      <c r="B108" s="46" t="s">
        <v>66</v>
      </c>
      <c r="C108" s="126" t="s">
        <v>65</v>
      </c>
      <c r="D108" s="170" t="s">
        <v>84</v>
      </c>
      <c r="E108" s="171">
        <v>4.37</v>
      </c>
      <c r="F108" s="95">
        <v>135.1</v>
      </c>
      <c r="G108" s="96">
        <v>2.5299999999999998</v>
      </c>
      <c r="H108" s="96">
        <v>3.27</v>
      </c>
      <c r="I108" s="96">
        <v>23.93</v>
      </c>
      <c r="J108" s="2"/>
    </row>
    <row r="109" spans="1:16" ht="15" customHeight="1" x14ac:dyDescent="0.2">
      <c r="A109" s="182"/>
      <c r="B109" s="45" t="s">
        <v>19</v>
      </c>
      <c r="C109" s="98" t="s">
        <v>1</v>
      </c>
      <c r="D109" s="89" t="s">
        <v>6</v>
      </c>
      <c r="E109" s="90">
        <v>1.45</v>
      </c>
      <c r="F109" s="99">
        <v>60</v>
      </c>
      <c r="G109" s="100">
        <v>7.0000000000000007E-2</v>
      </c>
      <c r="H109" s="100">
        <v>0.02</v>
      </c>
      <c r="I109" s="100">
        <v>15</v>
      </c>
      <c r="J109" s="2"/>
    </row>
    <row r="110" spans="1:16" ht="15.75" customHeight="1" thickBot="1" x14ac:dyDescent="0.25">
      <c r="A110" s="182"/>
      <c r="B110" s="47"/>
      <c r="C110" s="108" t="s">
        <v>5</v>
      </c>
      <c r="D110" s="109" t="s">
        <v>24</v>
      </c>
      <c r="E110" s="110">
        <v>1.18</v>
      </c>
      <c r="F110" s="111">
        <v>68.400000000000006</v>
      </c>
      <c r="G110" s="112">
        <v>2.58</v>
      </c>
      <c r="H110" s="112">
        <v>0.39</v>
      </c>
      <c r="I110" s="112">
        <v>13.56</v>
      </c>
      <c r="J110" s="2"/>
    </row>
    <row r="111" spans="1:16" ht="15.75" customHeight="1" thickBot="1" x14ac:dyDescent="0.25">
      <c r="A111" s="182"/>
      <c r="B111" s="44"/>
      <c r="C111" s="118"/>
      <c r="D111" s="119"/>
      <c r="E111" s="120">
        <f>E108+E109+E110</f>
        <v>7</v>
      </c>
      <c r="F111" s="165"/>
      <c r="G111" s="118"/>
      <c r="H111" s="118"/>
      <c r="I111" s="166"/>
      <c r="J111" s="2"/>
    </row>
    <row r="112" spans="1:16" ht="15" x14ac:dyDescent="0.2">
      <c r="A112" s="182" t="s">
        <v>35</v>
      </c>
      <c r="B112" s="38" t="s">
        <v>60</v>
      </c>
      <c r="C112" s="124" t="s">
        <v>4</v>
      </c>
      <c r="D112" s="125" t="s">
        <v>73</v>
      </c>
      <c r="E112" s="90">
        <v>0.78</v>
      </c>
      <c r="F112" s="91">
        <v>5.5</v>
      </c>
      <c r="G112" s="124">
        <v>0.27</v>
      </c>
      <c r="H112" s="124">
        <v>0.05</v>
      </c>
      <c r="I112" s="124">
        <v>0.95</v>
      </c>
      <c r="J112" s="2"/>
      <c r="K112" s="2"/>
      <c r="L112" s="2"/>
      <c r="M112" s="2"/>
      <c r="N112" s="2"/>
      <c r="O112" s="2"/>
      <c r="P112" s="2"/>
    </row>
    <row r="113" spans="1:16" ht="15" x14ac:dyDescent="0.2">
      <c r="A113" s="182"/>
      <c r="B113" s="31" t="s">
        <v>62</v>
      </c>
      <c r="C113" s="126" t="s">
        <v>61</v>
      </c>
      <c r="D113" s="127" t="s">
        <v>40</v>
      </c>
      <c r="E113" s="126">
        <v>4.2</v>
      </c>
      <c r="F113" s="91">
        <v>148.25</v>
      </c>
      <c r="G113" s="80">
        <v>5.49</v>
      </c>
      <c r="H113" s="80">
        <v>5.27</v>
      </c>
      <c r="I113" s="80">
        <v>16.54</v>
      </c>
      <c r="J113" s="2"/>
      <c r="K113" s="2"/>
      <c r="L113" s="2"/>
      <c r="M113" s="2"/>
      <c r="N113" s="2"/>
      <c r="O113" s="2"/>
      <c r="P113" s="2"/>
    </row>
    <row r="114" spans="1:16" ht="15" x14ac:dyDescent="0.2">
      <c r="A114" s="182"/>
      <c r="B114" s="31" t="s">
        <v>64</v>
      </c>
      <c r="C114" s="126" t="s">
        <v>63</v>
      </c>
      <c r="D114" s="127" t="s">
        <v>74</v>
      </c>
      <c r="E114" s="94">
        <v>16.96</v>
      </c>
      <c r="F114" s="167">
        <v>194</v>
      </c>
      <c r="G114" s="80">
        <v>7.65</v>
      </c>
      <c r="H114" s="80">
        <v>14.7</v>
      </c>
      <c r="I114" s="80">
        <v>7.73</v>
      </c>
      <c r="J114" s="19"/>
      <c r="K114" s="18"/>
      <c r="L114" s="18"/>
      <c r="M114" s="18"/>
      <c r="N114" s="18"/>
      <c r="O114" s="2"/>
      <c r="P114" s="2"/>
    </row>
    <row r="115" spans="1:16" ht="15" x14ac:dyDescent="0.2">
      <c r="A115" s="182"/>
      <c r="B115" s="31" t="s">
        <v>66</v>
      </c>
      <c r="C115" s="126" t="s">
        <v>65</v>
      </c>
      <c r="D115" s="128" t="s">
        <v>79</v>
      </c>
      <c r="E115" s="94">
        <v>4.2699999999999996</v>
      </c>
      <c r="F115" s="95">
        <v>135.1</v>
      </c>
      <c r="G115" s="96">
        <v>2.5299999999999998</v>
      </c>
      <c r="H115" s="96">
        <v>3.27</v>
      </c>
      <c r="I115" s="96">
        <v>23.93</v>
      </c>
      <c r="J115" s="19"/>
      <c r="K115" s="18"/>
      <c r="L115" s="18"/>
      <c r="M115" s="18"/>
      <c r="N115" s="18"/>
      <c r="O115" s="2"/>
      <c r="P115" s="2"/>
    </row>
    <row r="116" spans="1:16" ht="15" x14ac:dyDescent="0.2">
      <c r="A116" s="182"/>
      <c r="B116" s="35" t="s">
        <v>38</v>
      </c>
      <c r="C116" s="80" t="s">
        <v>36</v>
      </c>
      <c r="D116" s="128" t="s">
        <v>37</v>
      </c>
      <c r="E116" s="80">
        <v>24.67</v>
      </c>
      <c r="F116" s="167">
        <v>598</v>
      </c>
      <c r="G116" s="80">
        <v>20.5</v>
      </c>
      <c r="H116" s="80">
        <v>29.6</v>
      </c>
      <c r="I116" s="80">
        <v>57.8</v>
      </c>
      <c r="J116" s="19"/>
      <c r="K116" s="18"/>
      <c r="L116" s="18"/>
      <c r="M116" s="18"/>
      <c r="N116" s="18"/>
      <c r="O116" s="2"/>
      <c r="P116" s="2"/>
    </row>
    <row r="117" spans="1:16" ht="15" x14ac:dyDescent="0.2">
      <c r="A117" s="182"/>
      <c r="B117" s="35" t="s">
        <v>70</v>
      </c>
      <c r="C117" s="80" t="s">
        <v>71</v>
      </c>
      <c r="D117" s="128" t="s">
        <v>26</v>
      </c>
      <c r="E117" s="80">
        <v>2.94</v>
      </c>
      <c r="F117" s="167">
        <v>197</v>
      </c>
      <c r="G117" s="80">
        <v>3.75</v>
      </c>
      <c r="H117" s="80">
        <v>6.6</v>
      </c>
      <c r="I117" s="80">
        <v>30.4</v>
      </c>
      <c r="J117" s="2"/>
      <c r="K117" s="2"/>
      <c r="L117" s="2"/>
      <c r="M117" s="2"/>
      <c r="N117" s="2"/>
      <c r="O117" s="2"/>
      <c r="P117" s="2"/>
    </row>
    <row r="118" spans="1:16" ht="15" x14ac:dyDescent="0.2">
      <c r="A118" s="182"/>
      <c r="B118" s="33" t="s">
        <v>48</v>
      </c>
      <c r="C118" s="172" t="s">
        <v>46</v>
      </c>
      <c r="D118" s="173" t="s">
        <v>47</v>
      </c>
      <c r="E118" s="81">
        <v>2.92</v>
      </c>
      <c r="F118" s="82">
        <v>103</v>
      </c>
      <c r="G118" s="81">
        <v>2.1</v>
      </c>
      <c r="H118" s="81">
        <v>3.15</v>
      </c>
      <c r="I118" s="81">
        <v>16.350000000000001</v>
      </c>
      <c r="J118" s="2"/>
      <c r="K118" s="2"/>
      <c r="L118" s="2"/>
      <c r="M118" s="2"/>
      <c r="N118" s="2"/>
      <c r="O118" s="2"/>
      <c r="P118" s="2"/>
    </row>
    <row r="119" spans="1:16" ht="15" x14ac:dyDescent="0.2">
      <c r="A119" s="182"/>
      <c r="B119" s="33"/>
      <c r="C119" s="172" t="s">
        <v>41</v>
      </c>
      <c r="D119" s="173" t="s">
        <v>42</v>
      </c>
      <c r="E119" s="83">
        <v>18.72</v>
      </c>
      <c r="F119" s="82">
        <v>96</v>
      </c>
      <c r="G119" s="81">
        <v>3</v>
      </c>
      <c r="H119" s="81">
        <v>2.5</v>
      </c>
      <c r="I119" s="81">
        <v>15.3</v>
      </c>
      <c r="J119" s="2"/>
      <c r="K119" s="2"/>
      <c r="L119" s="2"/>
      <c r="M119" s="2"/>
      <c r="N119" s="2"/>
      <c r="O119" s="2"/>
      <c r="P119" s="2"/>
    </row>
    <row r="120" spans="1:16" ht="15" x14ac:dyDescent="0.2">
      <c r="A120" s="183"/>
      <c r="B120" s="26" t="s">
        <v>19</v>
      </c>
      <c r="C120" s="98" t="s">
        <v>1</v>
      </c>
      <c r="D120" s="89" t="s">
        <v>6</v>
      </c>
      <c r="E120" s="90">
        <v>1.45</v>
      </c>
      <c r="F120" s="99">
        <v>60</v>
      </c>
      <c r="G120" s="100">
        <v>7.0000000000000007E-2</v>
      </c>
      <c r="H120" s="100">
        <v>0.02</v>
      </c>
      <c r="I120" s="100">
        <v>15</v>
      </c>
      <c r="J120" s="2"/>
      <c r="K120" s="2"/>
      <c r="L120" s="2"/>
      <c r="M120" s="2"/>
      <c r="N120" s="2"/>
      <c r="O120" s="2"/>
      <c r="P120" s="2"/>
    </row>
    <row r="122" spans="1:16" ht="15.75" x14ac:dyDescent="0.25">
      <c r="A122" s="21"/>
      <c r="B122" s="21"/>
      <c r="C122" s="21"/>
      <c r="D122" s="22"/>
      <c r="E122" s="21"/>
      <c r="F122" s="21"/>
    </row>
    <row r="123" spans="1:16" ht="15.75" x14ac:dyDescent="0.25">
      <c r="A123" s="21"/>
      <c r="B123" s="21"/>
      <c r="C123" s="21"/>
      <c r="D123" s="22"/>
      <c r="E123" s="21"/>
      <c r="F123" s="21"/>
    </row>
    <row r="124" spans="1:16" ht="15.75" x14ac:dyDescent="0.25">
      <c r="A124" s="21"/>
      <c r="B124" s="21"/>
      <c r="C124" s="21"/>
      <c r="D124" s="22"/>
      <c r="E124" s="21"/>
      <c r="F124" s="21"/>
    </row>
  </sheetData>
  <mergeCells count="9">
    <mergeCell ref="B2:C2"/>
    <mergeCell ref="A86:A89"/>
    <mergeCell ref="A100:A107"/>
    <mergeCell ref="A90:A99"/>
    <mergeCell ref="A112:A120"/>
    <mergeCell ref="A13:A19"/>
    <mergeCell ref="A108:A111"/>
    <mergeCell ref="A78:A85"/>
    <mergeCell ref="A62:A70"/>
  </mergeCells>
  <phoneticPr fontId="0" type="noConversion"/>
  <pageMargins left="0.74803149606299213" right="0.15748031496062992" top="0.39370078740157483" bottom="0.39370078740157483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2021-09-15T13:00:49Z</cp:lastPrinted>
  <dcterms:created xsi:type="dcterms:W3CDTF">1996-10-08T23:32:33Z</dcterms:created>
  <dcterms:modified xsi:type="dcterms:W3CDTF">2022-06-01T05:31:35Z</dcterms:modified>
</cp:coreProperties>
</file>