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3BBFF191-87E4-4EE3-BBDF-0ACD1D9CF5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H43" i="1"/>
  <c r="F43" i="1"/>
  <c r="E43" i="1"/>
  <c r="E44" i="1" s="1"/>
  <c r="E86" i="1"/>
  <c r="F86" i="1"/>
  <c r="G86" i="1"/>
  <c r="H86" i="1"/>
  <c r="I86" i="1"/>
  <c r="E60" i="1"/>
  <c r="E56" i="1"/>
  <c r="E61" i="1" s="1"/>
  <c r="F56" i="1"/>
  <c r="G56" i="1"/>
  <c r="H56" i="1"/>
  <c r="I56" i="1"/>
  <c r="E49" i="1"/>
  <c r="E17" i="1"/>
  <c r="E21" i="1"/>
  <c r="G43" i="1"/>
  <c r="I79" i="1"/>
  <c r="H79" i="1"/>
  <c r="G79" i="1"/>
  <c r="F79" i="1"/>
  <c r="E79" i="1"/>
  <c r="E70" i="1"/>
  <c r="I67" i="1"/>
  <c r="H67" i="1"/>
  <c r="G67" i="1"/>
  <c r="F67" i="1"/>
  <c r="E67" i="1"/>
  <c r="I49" i="1"/>
  <c r="H49" i="1"/>
  <c r="G49" i="1"/>
  <c r="F49" i="1"/>
  <c r="I37" i="1"/>
  <c r="H37" i="1"/>
  <c r="G37" i="1"/>
  <c r="F37" i="1"/>
  <c r="E37" i="1"/>
  <c r="I28" i="1"/>
  <c r="H28" i="1"/>
  <c r="G28" i="1"/>
  <c r="F28" i="1"/>
  <c r="E28" i="1"/>
  <c r="I11" i="1"/>
  <c r="H11" i="1"/>
  <c r="G11" i="1"/>
  <c r="I17" i="1"/>
  <c r="H17" i="1"/>
  <c r="G17" i="1"/>
  <c r="I21" i="1"/>
  <c r="H21" i="1"/>
  <c r="G21" i="1"/>
  <c r="F21" i="1"/>
  <c r="F17" i="1"/>
  <c r="F11" i="1"/>
  <c r="E11" i="1"/>
  <c r="E57" i="1"/>
  <c r="E71" i="1"/>
  <c r="E38" i="1"/>
</calcChain>
</file>

<file path=xl/sharedStrings.xml><?xml version="1.0" encoding="utf-8"?>
<sst xmlns="http://schemas.openxmlformats.org/spreadsheetml/2006/main" count="199" uniqueCount="75">
  <si>
    <t>Гречка отварная</t>
  </si>
  <si>
    <t>Чай с сахаром</t>
  </si>
  <si>
    <t>Батон</t>
  </si>
  <si>
    <t>Суп вермишелевый</t>
  </si>
  <si>
    <t>Салат из свежей капусты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</si>
  <si>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</si>
  <si>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</si>
  <si>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</si>
  <si>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</si>
  <si>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</si>
  <si>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</si>
  <si>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</si>
  <si>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</si>
  <si>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</si>
  <si>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</si>
  <si>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</si>
  <si>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</si>
  <si>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</si>
  <si>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</si>
  <si>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</si>
  <si>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</si>
  <si>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</si>
  <si>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</si>
  <si>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Завтрак ОВЗ и инвалиды 1-4 классы</t>
  </si>
  <si>
    <t>250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</si>
  <si>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</si>
  <si>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</si>
  <si>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</si>
  <si>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</si>
  <si>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</si>
  <si>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</si>
  <si>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</si>
  <si>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</si>
  <si>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</si>
  <si>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</si>
  <si>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</si>
  <si>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</si>
  <si>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</si>
  <si>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</si>
  <si>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</si>
  <si>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Упр.обр.</t>
  </si>
  <si>
    <t>770-2004</t>
  </si>
  <si>
    <t>Полдник ОВЗ и инвалиды 5-11</t>
  </si>
  <si>
    <t>Булочка Осенняя</t>
  </si>
  <si>
    <t>778-2004</t>
  </si>
  <si>
    <t>60</t>
  </si>
  <si>
    <t>Котлета рубленая свинная</t>
  </si>
  <si>
    <t>279-2015</t>
  </si>
  <si>
    <t>302-2015</t>
  </si>
  <si>
    <t>Био йогурт</t>
  </si>
  <si>
    <t>0,18</t>
  </si>
  <si>
    <t>45-2015</t>
  </si>
  <si>
    <t>111-2015</t>
  </si>
  <si>
    <t>Жаркое из свинины</t>
  </si>
  <si>
    <t>259-2015</t>
  </si>
  <si>
    <t>Напиток ягодный</t>
  </si>
  <si>
    <t>89-2015</t>
  </si>
  <si>
    <t>Пряник</t>
  </si>
  <si>
    <t>100</t>
  </si>
  <si>
    <t>Булочка ванильная</t>
  </si>
  <si>
    <t>75</t>
  </si>
  <si>
    <t>79</t>
  </si>
  <si>
    <t>112</t>
  </si>
  <si>
    <t>98</t>
  </si>
  <si>
    <t>46/125</t>
  </si>
  <si>
    <t>Груша</t>
  </si>
  <si>
    <t>134</t>
  </si>
  <si>
    <t>38/125</t>
  </si>
  <si>
    <t>81</t>
  </si>
  <si>
    <t>25/125</t>
  </si>
  <si>
    <t>30/125</t>
  </si>
  <si>
    <t>50/125</t>
  </si>
  <si>
    <t>41/125</t>
  </si>
  <si>
    <t>14,5</t>
  </si>
  <si>
    <t>11,61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</si>
</sst>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2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</cellStyleXfs>
  <cellXfs count="165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4" fillId="0" borderId="1" xfId="0" applyFont="1" applyBorder="1"/>
    <xf numFmtId="0" fontId="9" fillId="0" borderId="4" xfId="0" applyNumberFormat="1" applyFont="1" applyFill="1" applyBorder="1" applyAlignment="1" applyProtection="1">
      <alignment vertical="top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Fill="1" applyBorder="1" applyAlignment="1" applyProtection="1">
      <alignment vertical="top" wrapText="1"/>
    </xf>
    <xf numFmtId="49" fontId="6" fillId="0" borderId="11" xfId="0" applyNumberFormat="1" applyFont="1" applyFill="1" applyBorder="1" applyAlignment="1" applyProtection="1">
      <alignment horizontal="center" vertical="top" wrapText="1"/>
    </xf>
    <xf numFmtId="49" fontId="6" fillId="0" borderId="12" xfId="0" applyNumberFormat="1" applyFont="1" applyFill="1" applyBorder="1" applyAlignment="1" applyProtection="1">
      <alignment vertical="top" wrapText="1"/>
    </xf>
    <xf numFmtId="49" fontId="6" fillId="0" borderId="4" xfId="0" applyNumberFormat="1" applyFont="1" applyFill="1" applyBorder="1" applyAlignment="1" applyProtection="1">
      <alignment vertical="top"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left" vertical="top" wrapText="1"/>
    </xf>
    <xf numFmtId="0" fontId="0" fillId="0" borderId="13" xfId="0" applyBorder="1"/>
    <xf numFmtId="0" fontId="0" fillId="0" borderId="14" xfId="0" applyBorder="1"/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45" applyFont="1" applyBorder="1" applyAlignment="1"/>
    <xf numFmtId="2" fontId="5" fillId="0" borderId="0" xfId="45" applyNumberFormat="1" applyFont="1" applyBorder="1" applyAlignment="1"/>
    <xf numFmtId="0" fontId="5" fillId="0" borderId="0" xfId="2" applyNumberFormat="1" applyFont="1" applyFill="1" applyBorder="1" applyAlignment="1" applyProtection="1">
      <alignment vertical="top"/>
    </xf>
    <xf numFmtId="0" fontId="5" fillId="0" borderId="0" xfId="2" applyFont="1" applyBorder="1" applyAlignment="1"/>
    <xf numFmtId="0" fontId="5" fillId="0" borderId="3" xfId="2" applyNumberFormat="1" applyFont="1" applyFill="1" applyBorder="1" applyAlignment="1" applyProtection="1">
      <alignment vertical="top"/>
    </xf>
    <xf numFmtId="0" fontId="0" fillId="0" borderId="12" xfId="0" applyBorder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5" fillId="0" borderId="3" xfId="2" applyFont="1" applyBorder="1" applyAlignment="1"/>
    <xf numFmtId="0" fontId="6" fillId="0" borderId="15" xfId="0" applyFont="1" applyBorder="1"/>
    <xf numFmtId="0" fontId="10" fillId="0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right" vertical="top"/>
    </xf>
    <xf numFmtId="0" fontId="5" fillId="0" borderId="18" xfId="0" applyFont="1" applyBorder="1" applyAlignment="1">
      <alignment horizontal="right"/>
    </xf>
    <xf numFmtId="49" fontId="5" fillId="2" borderId="15" xfId="0" applyNumberFormat="1" applyFont="1" applyFill="1" applyBorder="1" applyAlignment="1" applyProtection="1">
      <alignment horizontal="right"/>
      <protection locked="0"/>
    </xf>
    <xf numFmtId="0" fontId="5" fillId="0" borderId="17" xfId="0" applyNumberFormat="1" applyFont="1" applyFill="1" applyBorder="1" applyAlignment="1" applyProtection="1">
      <alignment horizontal="right" vertical="top"/>
    </xf>
    <xf numFmtId="0" fontId="5" fillId="0" borderId="19" xfId="0" applyFont="1" applyBorder="1" applyAlignment="1">
      <alignment horizontal="right"/>
    </xf>
    <xf numFmtId="0" fontId="5" fillId="0" borderId="19" xfId="0" applyNumberFormat="1" applyFont="1" applyFill="1" applyBorder="1" applyAlignment="1" applyProtection="1">
      <alignment horizontal="right" vertical="top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right" vertical="top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2" borderId="14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right"/>
      <protection locked="0"/>
    </xf>
    <xf numFmtId="0" fontId="5" fillId="2" borderId="19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49" fontId="5" fillId="2" borderId="2" xfId="0" applyNumberFormat="1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1" fillId="0" borderId="15" xfId="45" applyFont="1" applyBorder="1" applyAlignment="1"/>
    <xf numFmtId="0" fontId="11" fillId="0" borderId="1" xfId="45" applyFont="1" applyBorder="1"/>
    <xf numFmtId="0" fontId="11" fillId="0" borderId="13" xfId="45" applyFont="1" applyBorder="1"/>
    <xf numFmtId="0" fontId="11" fillId="2" borderId="15" xfId="0" applyFont="1" applyFill="1" applyBorder="1" applyAlignment="1">
      <alignment horizontal="right"/>
    </xf>
    <xf numFmtId="49" fontId="11" fillId="2" borderId="15" xfId="0" applyNumberFormat="1" applyFont="1" applyFill="1" applyBorder="1" applyAlignment="1" applyProtection="1">
      <alignment horizontal="right"/>
      <protection locked="0"/>
    </xf>
    <xf numFmtId="2" fontId="11" fillId="2" borderId="15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 horizontal="right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2" fontId="11" fillId="2" borderId="1" xfId="0" applyNumberFormat="1" applyFont="1" applyFill="1" applyBorder="1" applyAlignment="1" applyProtection="1">
      <alignment horizontal="right"/>
      <protection locked="0"/>
    </xf>
    <xf numFmtId="1" fontId="11" fillId="2" borderId="13" xfId="0" applyNumberFormat="1" applyFont="1" applyFill="1" applyBorder="1" applyAlignment="1" applyProtection="1">
      <alignment horizontal="right"/>
      <protection locked="0"/>
    </xf>
    <xf numFmtId="164" fontId="11" fillId="2" borderId="1" xfId="0" applyNumberFormat="1" applyFont="1" applyFill="1" applyBorder="1" applyAlignment="1" applyProtection="1">
      <alignment horizontal="right"/>
      <protection locked="0"/>
    </xf>
    <xf numFmtId="164" fontId="11" fillId="2" borderId="13" xfId="0" applyNumberFormat="1" applyFont="1" applyFill="1" applyBorder="1" applyAlignment="1" applyProtection="1">
      <alignment horizontal="right"/>
      <protection locked="0"/>
    </xf>
    <xf numFmtId="0" fontId="11" fillId="0" borderId="1" xfId="2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 applyProtection="1">
      <alignment horizontal="right"/>
      <protection locked="0"/>
    </xf>
    <xf numFmtId="0" fontId="11" fillId="0" borderId="1" xfId="159" applyFont="1" applyBorder="1" applyAlignment="1">
      <alignment horizontal="right"/>
    </xf>
    <xf numFmtId="0" fontId="11" fillId="2" borderId="19" xfId="0" applyFont="1" applyFill="1" applyBorder="1" applyAlignment="1" applyProtection="1">
      <alignment horizontal="right"/>
      <protection locked="0"/>
    </xf>
    <xf numFmtId="49" fontId="11" fillId="2" borderId="19" xfId="0" applyNumberFormat="1" applyFont="1" applyFill="1" applyBorder="1" applyAlignment="1" applyProtection="1">
      <alignment horizontal="right"/>
      <protection locked="0"/>
    </xf>
    <xf numFmtId="2" fontId="11" fillId="2" borderId="19" xfId="0" applyNumberFormat="1" applyFont="1" applyFill="1" applyBorder="1" applyAlignment="1" applyProtection="1">
      <alignment horizontal="right"/>
      <protection locked="0"/>
    </xf>
    <xf numFmtId="1" fontId="11" fillId="2" borderId="11" xfId="0" applyNumberFormat="1" applyFon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>
      <alignment horizontal="right"/>
      <protection locked="0"/>
    </xf>
    <xf numFmtId="164" fontId="11" fillId="2" borderId="11" xfId="0" applyNumberFormat="1" applyFont="1" applyFill="1" applyBorder="1" applyAlignment="1" applyProtection="1">
      <alignment horizontal="right"/>
      <protection locked="0"/>
    </xf>
    <xf numFmtId="0" fontId="11" fillId="2" borderId="17" xfId="0" applyFont="1" applyFill="1" applyBorder="1" applyAlignment="1" applyProtection="1">
      <alignment horizontal="right" wrapText="1"/>
      <protection locked="0"/>
    </xf>
    <xf numFmtId="49" fontId="11" fillId="2" borderId="17" xfId="0" applyNumberFormat="1" applyFont="1" applyFill="1" applyBorder="1" applyAlignment="1" applyProtection="1">
      <alignment horizontal="right"/>
      <protection locked="0"/>
    </xf>
    <xf numFmtId="2" fontId="11" fillId="2" borderId="17" xfId="0" applyNumberFormat="1" applyFont="1" applyFill="1" applyBorder="1" applyAlignment="1" applyProtection="1">
      <alignment horizontal="right"/>
      <protection locked="0"/>
    </xf>
    <xf numFmtId="164" fontId="11" fillId="2" borderId="21" xfId="0" applyNumberFormat="1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>
      <alignment horizontal="right"/>
    </xf>
    <xf numFmtId="49" fontId="11" fillId="2" borderId="2" xfId="0" applyNumberFormat="1" applyFont="1" applyFill="1" applyBorder="1" applyAlignment="1" applyProtection="1">
      <alignment horizontal="right"/>
      <protection locked="0"/>
    </xf>
    <xf numFmtId="2" fontId="11" fillId="2" borderId="2" xfId="0" applyNumberFormat="1" applyFont="1" applyFill="1" applyBorder="1" applyAlignment="1" applyProtection="1">
      <alignment horizontal="right"/>
      <protection locked="0"/>
    </xf>
    <xf numFmtId="0" fontId="11" fillId="0" borderId="17" xfId="0" applyFont="1" applyBorder="1" applyAlignment="1">
      <alignment horizontal="right"/>
    </xf>
    <xf numFmtId="49" fontId="11" fillId="0" borderId="17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164" fontId="11" fillId="0" borderId="2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49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/>
    <xf numFmtId="0" fontId="11" fillId="0" borderId="4" xfId="0" applyFont="1" applyBorder="1" applyAlignment="1"/>
    <xf numFmtId="0" fontId="11" fillId="0" borderId="1" xfId="0" applyFont="1" applyBorder="1"/>
    <xf numFmtId="0" fontId="11" fillId="0" borderId="1" xfId="0" applyNumberFormat="1" applyFont="1" applyFill="1" applyBorder="1" applyAlignment="1" applyProtection="1">
      <alignment horizontal="right" vertical="top"/>
    </xf>
    <xf numFmtId="49" fontId="11" fillId="0" borderId="1" xfId="0" applyNumberFormat="1" applyFont="1" applyFill="1" applyBorder="1" applyAlignment="1" applyProtection="1">
      <alignment horizontal="right" vertical="top"/>
    </xf>
    <xf numFmtId="0" fontId="11" fillId="0" borderId="1" xfId="0" applyNumberFormat="1" applyFont="1" applyFill="1" applyBorder="1" applyAlignment="1" applyProtection="1">
      <alignment vertical="top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11" fillId="0" borderId="1" xfId="2" applyNumberFormat="1" applyFont="1" applyFill="1" applyBorder="1" applyAlignment="1" applyProtection="1">
      <alignment horizontal="right" vertical="top"/>
    </xf>
    <xf numFmtId="0" fontId="11" fillId="0" borderId="13" xfId="0" applyFont="1" applyBorder="1" applyAlignment="1">
      <alignment horizontal="right"/>
    </xf>
    <xf numFmtId="0" fontId="11" fillId="0" borderId="13" xfId="0" applyNumberFormat="1" applyFont="1" applyFill="1" applyBorder="1" applyAlignment="1" applyProtection="1">
      <alignment horizontal="right" vertical="top"/>
    </xf>
    <xf numFmtId="0" fontId="11" fillId="0" borderId="1" xfId="45" applyNumberFormat="1" applyFont="1" applyFill="1" applyBorder="1" applyAlignment="1" applyProtection="1">
      <alignment horizontal="right" vertical="top"/>
    </xf>
    <xf numFmtId="0" fontId="11" fillId="0" borderId="19" xfId="0" applyNumberFormat="1" applyFont="1" applyFill="1" applyBorder="1" applyAlignment="1" applyProtection="1">
      <alignment horizontal="right" vertical="top"/>
    </xf>
    <xf numFmtId="49" fontId="11" fillId="0" borderId="19" xfId="0" applyNumberFormat="1" applyFont="1" applyFill="1" applyBorder="1" applyAlignment="1" applyProtection="1">
      <alignment horizontal="right" vertical="top"/>
    </xf>
    <xf numFmtId="0" fontId="11" fillId="0" borderId="11" xfId="0" applyNumberFormat="1" applyFont="1" applyFill="1" applyBorder="1" applyAlignment="1" applyProtection="1">
      <alignment horizontal="right" vertical="top"/>
    </xf>
    <xf numFmtId="0" fontId="11" fillId="0" borderId="19" xfId="47" applyFont="1" applyBorder="1" applyAlignment="1">
      <alignment horizontal="right"/>
    </xf>
    <xf numFmtId="49" fontId="11" fillId="0" borderId="19" xfId="47" applyNumberFormat="1" applyFont="1" applyBorder="1" applyAlignment="1">
      <alignment horizontal="right"/>
    </xf>
    <xf numFmtId="0" fontId="11" fillId="0" borderId="17" xfId="123" applyFont="1" applyBorder="1" applyAlignment="1">
      <alignment horizontal="right"/>
    </xf>
    <xf numFmtId="49" fontId="11" fillId="0" borderId="17" xfId="123" applyNumberFormat="1" applyFont="1" applyBorder="1" applyAlignment="1">
      <alignment horizontal="right"/>
    </xf>
    <xf numFmtId="0" fontId="11" fillId="0" borderId="21" xfId="123" applyFont="1" applyBorder="1" applyAlignment="1">
      <alignment horizontal="right"/>
    </xf>
    <xf numFmtId="0" fontId="11" fillId="0" borderId="1" xfId="123" applyFont="1" applyBorder="1" applyAlignment="1">
      <alignment horizontal="right"/>
    </xf>
    <xf numFmtId="0" fontId="11" fillId="0" borderId="15" xfId="149" applyFont="1" applyBorder="1" applyAlignment="1">
      <alignment horizontal="right"/>
    </xf>
    <xf numFmtId="49" fontId="11" fillId="0" borderId="15" xfId="149" applyNumberFormat="1" applyFont="1" applyBorder="1" applyAlignment="1">
      <alignment horizontal="right"/>
    </xf>
    <xf numFmtId="2" fontId="11" fillId="0" borderId="15" xfId="149" applyNumberFormat="1" applyFont="1" applyBorder="1" applyAlignment="1">
      <alignment horizontal="right"/>
    </xf>
    <xf numFmtId="0" fontId="11" fillId="0" borderId="4" xfId="149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1" fontId="11" fillId="0" borderId="2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1" fillId="0" borderId="15" xfId="179" applyFont="1" applyBorder="1" applyAlignment="1">
      <alignment horizontal="right"/>
    </xf>
    <xf numFmtId="49" fontId="11" fillId="0" borderId="15" xfId="179" applyNumberFormat="1" applyFont="1" applyBorder="1" applyAlignment="1">
      <alignment horizontal="right"/>
    </xf>
    <xf numFmtId="2" fontId="11" fillId="0" borderId="15" xfId="179" applyNumberFormat="1" applyFont="1" applyBorder="1" applyAlignment="1">
      <alignment horizontal="right"/>
    </xf>
    <xf numFmtId="0" fontId="11" fillId="0" borderId="4" xfId="179" applyFont="1" applyBorder="1" applyAlignment="1">
      <alignment horizontal="right"/>
    </xf>
    <xf numFmtId="2" fontId="11" fillId="0" borderId="15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49" fontId="11" fillId="0" borderId="18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15" xfId="169" applyFont="1" applyBorder="1" applyAlignment="1">
      <alignment horizontal="right"/>
    </xf>
    <xf numFmtId="49" fontId="11" fillId="0" borderId="15" xfId="169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4" xfId="45" applyFont="1" applyBorder="1" applyAlignment="1"/>
    <xf numFmtId="0" fontId="0" fillId="2" borderId="13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</cellXfs>
  <cellStyles count="192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7"/>
  <sheetViews>
    <sheetView tabSelected="1" workbookViewId="0">
      <selection activeCell="C91" sqref="C91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4" customWidth="1"/>
    <col min="5" max="5" width="9.42578125" customWidth="1"/>
    <col min="6" max="6" width="15.28515625" customWidth="1"/>
    <col min="9" max="9" width="14.5703125" customWidth="1"/>
  </cols>
  <sheetData>
    <row r="1" spans="1:12" x14ac:dyDescent="0.2">
      <c r="A1" s="5"/>
      <c r="B1" s="5"/>
      <c r="C1" s="5"/>
      <c r="D1" s="12"/>
      <c r="E1" s="5"/>
      <c r="F1" s="5"/>
      <c r="G1" s="6"/>
      <c r="H1" s="6"/>
      <c r="I1" s="7"/>
      <c r="J1" s="7"/>
      <c r="K1" s="7"/>
    </row>
    <row r="2" spans="1:12" x14ac:dyDescent="0.2">
      <c r="A2" s="7" t="s">
        <v>7</v>
      </c>
      <c r="B2" s="155"/>
      <c r="C2" s="156"/>
      <c r="D2" s="13" t="s">
        <v>8</v>
      </c>
      <c r="E2" s="8"/>
      <c r="F2" s="7"/>
      <c r="G2" s="7"/>
      <c r="H2" s="7" t="s">
        <v>9</v>
      </c>
      <c r="I2" s="9">
        <v>44449</v>
      </c>
      <c r="J2" s="7"/>
      <c r="K2" s="7"/>
    </row>
    <row r="3" spans="1:12" ht="13.5" thickBot="1" x14ac:dyDescent="0.25">
      <c r="A3" s="7"/>
      <c r="B3" s="7"/>
      <c r="C3" s="7"/>
      <c r="D3" s="13"/>
      <c r="E3" s="7"/>
      <c r="F3" s="7"/>
      <c r="G3" s="7"/>
      <c r="H3" s="7"/>
      <c r="I3" s="7"/>
      <c r="J3" s="7"/>
      <c r="K3" s="7"/>
    </row>
    <row r="4" spans="1:12" ht="15.75" thickBot="1" x14ac:dyDescent="0.3">
      <c r="A4" s="52" t="s">
        <v>10</v>
      </c>
      <c r="B4" s="51" t="s">
        <v>11</v>
      </c>
      <c r="C4" s="69" t="s">
        <v>12</v>
      </c>
      <c r="D4" s="70" t="s">
        <v>13</v>
      </c>
      <c r="E4" s="69" t="s">
        <v>14</v>
      </c>
      <c r="F4" s="71" t="s">
        <v>15</v>
      </c>
      <c r="G4" s="69" t="s">
        <v>16</v>
      </c>
      <c r="H4" s="69" t="s">
        <v>17</v>
      </c>
      <c r="I4" s="72" t="s">
        <v>18</v>
      </c>
      <c r="J4" s="7"/>
      <c r="K4" s="7"/>
    </row>
    <row r="5" spans="1:12" ht="15.75" x14ac:dyDescent="0.25">
      <c r="A5" s="68" t="s">
        <v>19</v>
      </c>
      <c r="B5" s="55" t="s">
        <v>47</v>
      </c>
      <c r="C5" s="76" t="s">
        <v>46</v>
      </c>
      <c r="D5" s="77" t="s">
        <v>60</v>
      </c>
      <c r="E5" s="78">
        <v>19.309999999999999</v>
      </c>
      <c r="F5" s="79">
        <v>278.7</v>
      </c>
      <c r="G5" s="78">
        <v>8.6999999999999993</v>
      </c>
      <c r="H5" s="78">
        <v>20.100000000000001</v>
      </c>
      <c r="I5" s="77" t="s">
        <v>73</v>
      </c>
      <c r="J5" s="10"/>
      <c r="K5" s="10"/>
    </row>
    <row r="6" spans="1:12" ht="15.75" x14ac:dyDescent="0.25">
      <c r="A6" s="19"/>
      <c r="B6" s="66" t="s">
        <v>48</v>
      </c>
      <c r="C6" s="80" t="s">
        <v>0</v>
      </c>
      <c r="D6" s="81" t="s">
        <v>61</v>
      </c>
      <c r="E6" s="82">
        <v>3.79</v>
      </c>
      <c r="F6" s="83">
        <v>128.4</v>
      </c>
      <c r="G6" s="84">
        <v>4.53</v>
      </c>
      <c r="H6" s="84">
        <v>3.2</v>
      </c>
      <c r="I6" s="84">
        <v>20.399999999999999</v>
      </c>
      <c r="J6" s="10"/>
      <c r="K6" s="10"/>
    </row>
    <row r="7" spans="1:12" ht="15.75" x14ac:dyDescent="0.25">
      <c r="A7" s="19"/>
      <c r="B7" s="66"/>
      <c r="C7" s="80" t="s">
        <v>49</v>
      </c>
      <c r="D7" s="81" t="s">
        <v>50</v>
      </c>
      <c r="E7" s="82">
        <v>18.72</v>
      </c>
      <c r="F7" s="85">
        <v>96</v>
      </c>
      <c r="G7" s="86">
        <v>3</v>
      </c>
      <c r="H7" s="86">
        <v>2.5</v>
      </c>
      <c r="I7" s="86">
        <v>15.3</v>
      </c>
      <c r="J7" s="42"/>
      <c r="K7" s="10"/>
    </row>
    <row r="8" spans="1:12" ht="16.5" thickBot="1" x14ac:dyDescent="0.3">
      <c r="A8" s="19"/>
      <c r="B8" s="66"/>
      <c r="C8" s="87" t="s">
        <v>5</v>
      </c>
      <c r="D8" s="81" t="s">
        <v>26</v>
      </c>
      <c r="E8" s="82">
        <v>1.18</v>
      </c>
      <c r="F8" s="83">
        <v>68.400000000000006</v>
      </c>
      <c r="G8" s="88">
        <v>2.58</v>
      </c>
      <c r="H8" s="88">
        <v>0.39</v>
      </c>
      <c r="I8" s="88">
        <v>13.56</v>
      </c>
      <c r="J8" s="10"/>
      <c r="K8" s="10"/>
    </row>
    <row r="9" spans="1:12" ht="15.75" x14ac:dyDescent="0.25">
      <c r="A9" s="19"/>
      <c r="B9" s="65"/>
      <c r="C9" s="89"/>
      <c r="D9" s="90"/>
      <c r="E9" s="91"/>
      <c r="F9" s="92"/>
      <c r="G9" s="84"/>
      <c r="H9" s="84"/>
      <c r="I9" s="93"/>
      <c r="J9" s="10"/>
      <c r="K9" s="10"/>
    </row>
    <row r="10" spans="1:12" ht="16.5" thickBot="1" x14ac:dyDescent="0.3">
      <c r="A10" s="19"/>
      <c r="B10" s="65"/>
      <c r="C10" s="89"/>
      <c r="D10" s="90"/>
      <c r="E10" s="91"/>
      <c r="F10" s="94"/>
      <c r="G10" s="84"/>
      <c r="H10" s="84"/>
      <c r="I10" s="93"/>
      <c r="J10" s="10"/>
      <c r="K10" s="10"/>
    </row>
    <row r="11" spans="1:12" s="2" customFormat="1" ht="16.5" thickBot="1" x14ac:dyDescent="0.3">
      <c r="A11" s="20"/>
      <c r="B11" s="64"/>
      <c r="C11" s="95"/>
      <c r="D11" s="96"/>
      <c r="E11" s="97">
        <f>E5+E6+E7+E8+E9+E10</f>
        <v>42.999999999999993</v>
      </c>
      <c r="F11" s="98">
        <f>SUM(F5:F10)</f>
        <v>571.5</v>
      </c>
      <c r="G11" s="84">
        <f>SUM(G5:G10)</f>
        <v>18.810000000000002</v>
      </c>
      <c r="H11" s="84">
        <f>SUM(H5:H10)</f>
        <v>26.19</v>
      </c>
      <c r="I11" s="84">
        <f>SUM(I5:I10)</f>
        <v>49.260000000000005</v>
      </c>
      <c r="J11" s="15"/>
      <c r="K11" s="15"/>
      <c r="L11" s="39"/>
    </row>
    <row r="12" spans="1:12" s="2" customFormat="1" ht="15.75" x14ac:dyDescent="0.25">
      <c r="A12" s="18" t="s">
        <v>21</v>
      </c>
      <c r="B12" s="67" t="s">
        <v>47</v>
      </c>
      <c r="C12" s="99" t="s">
        <v>46</v>
      </c>
      <c r="D12" s="100" t="s">
        <v>60</v>
      </c>
      <c r="E12" s="101">
        <v>19.309999999999999</v>
      </c>
      <c r="F12" s="79">
        <v>278.7</v>
      </c>
      <c r="G12" s="78">
        <v>8.6999999999999993</v>
      </c>
      <c r="H12" s="78">
        <v>20.100000000000001</v>
      </c>
      <c r="I12" s="77" t="s">
        <v>73</v>
      </c>
      <c r="J12" s="15"/>
      <c r="K12" s="15"/>
    </row>
    <row r="13" spans="1:12" s="2" customFormat="1" ht="15.75" x14ac:dyDescent="0.25">
      <c r="A13" s="19"/>
      <c r="B13" s="66" t="s">
        <v>48</v>
      </c>
      <c r="C13" s="80" t="s">
        <v>0</v>
      </c>
      <c r="D13" s="81" t="s">
        <v>62</v>
      </c>
      <c r="E13" s="82">
        <v>5.41</v>
      </c>
      <c r="F13" s="83">
        <v>182</v>
      </c>
      <c r="G13" s="84">
        <v>6.4</v>
      </c>
      <c r="H13" s="84">
        <v>4.5</v>
      </c>
      <c r="I13" s="84">
        <v>28.9</v>
      </c>
      <c r="J13" s="15"/>
      <c r="K13" s="15"/>
    </row>
    <row r="14" spans="1:12" s="2" customFormat="1" ht="15.75" x14ac:dyDescent="0.25">
      <c r="A14" s="19"/>
      <c r="B14" s="66" t="s">
        <v>20</v>
      </c>
      <c r="C14" s="80" t="s">
        <v>1</v>
      </c>
      <c r="D14" s="81" t="s">
        <v>6</v>
      </c>
      <c r="E14" s="82">
        <v>1.1000000000000001</v>
      </c>
      <c r="F14" s="85">
        <v>60</v>
      </c>
      <c r="G14" s="86">
        <v>7.0000000000000007E-2</v>
      </c>
      <c r="H14" s="86">
        <v>0.02</v>
      </c>
      <c r="I14" s="86">
        <v>15</v>
      </c>
      <c r="J14" s="15"/>
      <c r="K14" s="15"/>
    </row>
    <row r="15" spans="1:12" s="2" customFormat="1" ht="15.75" x14ac:dyDescent="0.25">
      <c r="A15" s="19"/>
      <c r="B15" s="66"/>
      <c r="C15" s="87" t="s">
        <v>5</v>
      </c>
      <c r="D15" s="81" t="s">
        <v>26</v>
      </c>
      <c r="E15" s="82">
        <v>1.18</v>
      </c>
      <c r="F15" s="83">
        <v>68.400000000000006</v>
      </c>
      <c r="G15" s="88">
        <v>2.58</v>
      </c>
      <c r="H15" s="88">
        <v>0.39</v>
      </c>
      <c r="I15" s="88">
        <v>13.56</v>
      </c>
      <c r="J15" s="15"/>
      <c r="K15" s="15"/>
    </row>
    <row r="16" spans="1:12" ht="16.5" thickBot="1" x14ac:dyDescent="0.3">
      <c r="A16" s="19"/>
      <c r="B16" s="66"/>
      <c r="C16" s="87"/>
      <c r="D16" s="81"/>
      <c r="E16" s="91"/>
      <c r="F16" s="83"/>
      <c r="G16" s="88"/>
      <c r="H16" s="88"/>
      <c r="I16" s="88"/>
      <c r="J16" s="10"/>
      <c r="K16" s="10"/>
    </row>
    <row r="17" spans="1:11" ht="16.5" thickBot="1" x14ac:dyDescent="0.3">
      <c r="A17" s="19"/>
      <c r="B17" s="63"/>
      <c r="C17" s="95"/>
      <c r="D17" s="96"/>
      <c r="E17" s="97">
        <f>SUM(E12:E16)</f>
        <v>27</v>
      </c>
      <c r="F17" s="98">
        <f>SUM(F12:F16)</f>
        <v>589.1</v>
      </c>
      <c r="G17" s="84">
        <f>SUM(G13:G16)</f>
        <v>9.0500000000000007</v>
      </c>
      <c r="H17" s="84">
        <f>SUM(H13:H16)</f>
        <v>4.9099999999999993</v>
      </c>
      <c r="I17" s="84">
        <f>SUM(I13:I16)</f>
        <v>57.46</v>
      </c>
      <c r="J17" s="10"/>
      <c r="K17" s="10"/>
    </row>
    <row r="18" spans="1:11" ht="31.5" x14ac:dyDescent="0.25">
      <c r="A18" s="21" t="s">
        <v>22</v>
      </c>
      <c r="B18" s="66" t="s">
        <v>48</v>
      </c>
      <c r="C18" s="80" t="s">
        <v>0</v>
      </c>
      <c r="D18" s="81" t="s">
        <v>63</v>
      </c>
      <c r="E18" s="82">
        <v>4.72</v>
      </c>
      <c r="F18" s="85">
        <v>162.5</v>
      </c>
      <c r="G18" s="82">
        <v>5.73</v>
      </c>
      <c r="H18" s="82">
        <v>4.0599999999999996</v>
      </c>
      <c r="I18" s="82">
        <v>25.76</v>
      </c>
      <c r="J18" s="10"/>
      <c r="K18" s="10"/>
    </row>
    <row r="19" spans="1:11" ht="15.75" x14ac:dyDescent="0.25">
      <c r="A19" s="19"/>
      <c r="B19" s="66" t="s">
        <v>20</v>
      </c>
      <c r="C19" s="80" t="s">
        <v>1</v>
      </c>
      <c r="D19" s="81" t="s">
        <v>6</v>
      </c>
      <c r="E19" s="82">
        <v>1.1000000000000001</v>
      </c>
      <c r="F19" s="85">
        <v>60</v>
      </c>
      <c r="G19" s="86">
        <v>7.0000000000000007E-2</v>
      </c>
      <c r="H19" s="86">
        <v>0.02</v>
      </c>
      <c r="I19" s="86">
        <v>15</v>
      </c>
      <c r="J19" s="10"/>
      <c r="K19" s="10"/>
    </row>
    <row r="20" spans="1:11" ht="16.5" thickBot="1" x14ac:dyDescent="0.3">
      <c r="A20" s="19"/>
      <c r="B20" s="66"/>
      <c r="C20" s="87" t="s">
        <v>5</v>
      </c>
      <c r="D20" s="81" t="s">
        <v>26</v>
      </c>
      <c r="E20" s="82">
        <v>1.18</v>
      </c>
      <c r="F20" s="83">
        <v>68.400000000000006</v>
      </c>
      <c r="G20" s="88">
        <v>2.58</v>
      </c>
      <c r="H20" s="88">
        <v>0.39</v>
      </c>
      <c r="I20" s="88">
        <v>13.56</v>
      </c>
      <c r="J20" s="10"/>
      <c r="K20" s="10"/>
    </row>
    <row r="21" spans="1:11" s="2" customFormat="1" ht="16.5" thickBot="1" x14ac:dyDescent="0.3">
      <c r="A21" s="22"/>
      <c r="B21" s="64"/>
      <c r="C21" s="95"/>
      <c r="D21" s="96"/>
      <c r="E21" s="97">
        <f>SUM(E18:E20)</f>
        <v>7</v>
      </c>
      <c r="F21" s="98">
        <f>SUM(F18:F20)</f>
        <v>290.89999999999998</v>
      </c>
      <c r="G21" s="84">
        <f>SUM(G18:G20)</f>
        <v>8.3800000000000008</v>
      </c>
      <c r="H21" s="84">
        <f>SUM(H18:H20)</f>
        <v>4.4699999999999989</v>
      </c>
      <c r="I21" s="84">
        <f>SUM(I18:I20)</f>
        <v>54.320000000000007</v>
      </c>
      <c r="J21" s="11"/>
      <c r="K21" s="11"/>
    </row>
    <row r="22" spans="1:11" s="2" customFormat="1" ht="45" customHeight="1" x14ac:dyDescent="0.25">
      <c r="A22" s="19" t="s">
        <v>23</v>
      </c>
      <c r="B22" s="67" t="s">
        <v>47</v>
      </c>
      <c r="C22" s="99" t="s">
        <v>46</v>
      </c>
      <c r="D22" s="100" t="s">
        <v>60</v>
      </c>
      <c r="E22" s="101">
        <v>19.309999999999999</v>
      </c>
      <c r="F22" s="79">
        <v>278.7</v>
      </c>
      <c r="G22" s="78">
        <v>8.6999999999999993</v>
      </c>
      <c r="H22" s="78">
        <v>20.100000000000001</v>
      </c>
      <c r="I22" s="77" t="s">
        <v>73</v>
      </c>
      <c r="J22" s="11"/>
      <c r="K22" s="11"/>
    </row>
    <row r="23" spans="1:11" s="2" customFormat="1" ht="15.75" x14ac:dyDescent="0.25">
      <c r="A23" s="19"/>
      <c r="B23" s="66" t="s">
        <v>48</v>
      </c>
      <c r="C23" s="80" t="s">
        <v>0</v>
      </c>
      <c r="D23" s="81" t="s">
        <v>61</v>
      </c>
      <c r="E23" s="82">
        <v>3.79</v>
      </c>
      <c r="F23" s="83">
        <v>128.4</v>
      </c>
      <c r="G23" s="84">
        <v>4.53</v>
      </c>
      <c r="H23" s="84">
        <v>3.2</v>
      </c>
      <c r="I23" s="84">
        <v>20.399999999999999</v>
      </c>
      <c r="J23" s="11"/>
      <c r="K23" s="11"/>
    </row>
    <row r="24" spans="1:11" ht="15.75" x14ac:dyDescent="0.25">
      <c r="A24" s="19"/>
      <c r="B24" s="66"/>
      <c r="C24" s="80" t="s">
        <v>49</v>
      </c>
      <c r="D24" s="81" t="s">
        <v>50</v>
      </c>
      <c r="E24" s="82">
        <v>18.72</v>
      </c>
      <c r="F24" s="85">
        <v>96</v>
      </c>
      <c r="G24" s="86">
        <v>3</v>
      </c>
      <c r="H24" s="86">
        <v>2.5</v>
      </c>
      <c r="I24" s="86">
        <v>15.3</v>
      </c>
      <c r="J24" s="10"/>
      <c r="K24" s="10"/>
    </row>
    <row r="25" spans="1:11" ht="12.75" customHeight="1" x14ac:dyDescent="0.25">
      <c r="A25" s="23"/>
      <c r="B25" s="66"/>
      <c r="C25" s="87" t="s">
        <v>5</v>
      </c>
      <c r="D25" s="81" t="s">
        <v>26</v>
      </c>
      <c r="E25" s="82">
        <v>1.18</v>
      </c>
      <c r="F25" s="83">
        <v>68.400000000000006</v>
      </c>
      <c r="G25" s="88">
        <v>2.58</v>
      </c>
      <c r="H25" s="88">
        <v>0.39</v>
      </c>
      <c r="I25" s="88">
        <v>13.56</v>
      </c>
      <c r="J25" s="10"/>
      <c r="K25" s="10"/>
    </row>
    <row r="26" spans="1:11" ht="12.75" customHeight="1" x14ac:dyDescent="0.25">
      <c r="A26" s="23"/>
      <c r="B26" s="65"/>
      <c r="C26" s="89"/>
      <c r="D26" s="90"/>
      <c r="E26" s="91"/>
      <c r="F26" s="92"/>
      <c r="G26" s="84"/>
      <c r="H26" s="84"/>
      <c r="I26" s="93"/>
      <c r="J26" s="10"/>
      <c r="K26" s="10"/>
    </row>
    <row r="27" spans="1:11" ht="13.5" customHeight="1" thickBot="1" x14ac:dyDescent="0.3">
      <c r="A27" s="23"/>
      <c r="B27" s="65"/>
      <c r="C27" s="89"/>
      <c r="D27" s="90"/>
      <c r="E27" s="91"/>
      <c r="F27" s="94"/>
      <c r="G27" s="84"/>
      <c r="H27" s="84"/>
      <c r="I27" s="93"/>
      <c r="J27" s="10"/>
      <c r="K27" s="10"/>
    </row>
    <row r="28" spans="1:11" ht="13.5" customHeight="1" thickBot="1" x14ac:dyDescent="0.3">
      <c r="A28" s="24"/>
      <c r="B28" s="62"/>
      <c r="C28" s="102"/>
      <c r="D28" s="103"/>
      <c r="E28" s="104">
        <f>SUM(E22:E27)</f>
        <v>42.999999999999993</v>
      </c>
      <c r="F28" s="105">
        <f>SUM(F22:F27)</f>
        <v>571.5</v>
      </c>
      <c r="G28" s="106">
        <f>SUM(G22:G27)</f>
        <v>18.810000000000002</v>
      </c>
      <c r="H28" s="106">
        <f>SUM(H22:H27)</f>
        <v>26.19</v>
      </c>
      <c r="I28" s="106">
        <f>SUM(I22:I27)</f>
        <v>49.260000000000005</v>
      </c>
      <c r="J28" s="3"/>
      <c r="K28" s="3"/>
    </row>
    <row r="29" spans="1:11" ht="27" customHeight="1" x14ac:dyDescent="0.2">
      <c r="A29" s="29" t="s">
        <v>30</v>
      </c>
      <c r="B29" s="61" t="s">
        <v>51</v>
      </c>
      <c r="C29" s="107" t="s">
        <v>4</v>
      </c>
      <c r="D29" s="108" t="s">
        <v>28</v>
      </c>
      <c r="E29" s="109">
        <v>2</v>
      </c>
      <c r="F29" s="110">
        <v>36.24</v>
      </c>
      <c r="G29" s="111">
        <v>0.79</v>
      </c>
      <c r="H29" s="111">
        <v>1.95</v>
      </c>
      <c r="I29" s="111">
        <v>3.88</v>
      </c>
      <c r="J29" s="50"/>
      <c r="K29" s="3"/>
    </row>
    <row r="30" spans="1:11" ht="12.75" customHeight="1" x14ac:dyDescent="0.2">
      <c r="A30" s="30"/>
      <c r="B30" s="60" t="s">
        <v>52</v>
      </c>
      <c r="C30" s="112" t="s">
        <v>3</v>
      </c>
      <c r="D30" s="113" t="s">
        <v>24</v>
      </c>
      <c r="E30" s="114">
        <v>2.29</v>
      </c>
      <c r="F30" s="110">
        <v>117</v>
      </c>
      <c r="G30" s="111">
        <v>2.39</v>
      </c>
      <c r="H30" s="111">
        <v>5.08</v>
      </c>
      <c r="I30" s="111">
        <v>13</v>
      </c>
      <c r="J30" s="3"/>
      <c r="K30" s="3"/>
    </row>
    <row r="31" spans="1:11" ht="12.75" customHeight="1" x14ac:dyDescent="0.2">
      <c r="A31" s="30"/>
      <c r="B31" s="59" t="s">
        <v>54</v>
      </c>
      <c r="C31" s="115" t="s">
        <v>53</v>
      </c>
      <c r="D31" s="116" t="s">
        <v>64</v>
      </c>
      <c r="E31" s="115">
        <v>26.08</v>
      </c>
      <c r="F31" s="85">
        <v>372</v>
      </c>
      <c r="G31" s="117">
        <v>12</v>
      </c>
      <c r="H31" s="117">
        <v>28.7</v>
      </c>
      <c r="I31" s="117">
        <v>16.100000000000001</v>
      </c>
      <c r="J31" s="3"/>
      <c r="K31" s="3"/>
    </row>
    <row r="32" spans="1:11" ht="12.75" customHeight="1" x14ac:dyDescent="0.2">
      <c r="A32" s="30"/>
      <c r="B32" s="59" t="s">
        <v>56</v>
      </c>
      <c r="C32" s="115" t="s">
        <v>55</v>
      </c>
      <c r="D32" s="116" t="s">
        <v>27</v>
      </c>
      <c r="E32" s="115">
        <v>7.4</v>
      </c>
      <c r="F32" s="118">
        <v>111</v>
      </c>
      <c r="G32" s="115">
        <v>0.7</v>
      </c>
      <c r="H32" s="115"/>
      <c r="I32" s="115">
        <v>27</v>
      </c>
      <c r="J32" s="3"/>
      <c r="K32" s="3"/>
    </row>
    <row r="33" spans="1:19" ht="12.75" customHeight="1" x14ac:dyDescent="0.2">
      <c r="A33" s="30"/>
      <c r="B33" s="60"/>
      <c r="C33" s="112" t="s">
        <v>57</v>
      </c>
      <c r="D33" s="113" t="s">
        <v>26</v>
      </c>
      <c r="E33" s="112">
        <v>4.8</v>
      </c>
      <c r="F33" s="119">
        <v>122.5</v>
      </c>
      <c r="G33" s="120">
        <v>1.75</v>
      </c>
      <c r="H33" s="120">
        <v>2.1</v>
      </c>
      <c r="I33" s="120">
        <v>24.15</v>
      </c>
      <c r="J33" s="3"/>
      <c r="K33" s="3"/>
    </row>
    <row r="34" spans="1:19" ht="12.75" customHeight="1" x14ac:dyDescent="0.2">
      <c r="A34" s="30"/>
      <c r="B34" s="58"/>
      <c r="C34" s="121" t="s">
        <v>2</v>
      </c>
      <c r="D34" s="122" t="s">
        <v>25</v>
      </c>
      <c r="E34" s="121">
        <v>1.25</v>
      </c>
      <c r="F34" s="123">
        <v>56</v>
      </c>
      <c r="G34" s="120">
        <v>1.6</v>
      </c>
      <c r="H34" s="120">
        <v>0.6</v>
      </c>
      <c r="I34" s="120">
        <v>10.8</v>
      </c>
      <c r="J34" s="3"/>
      <c r="K34" s="3"/>
    </row>
    <row r="35" spans="1:19" ht="12.75" customHeight="1" x14ac:dyDescent="0.2">
      <c r="A35" s="30"/>
      <c r="B35" s="58"/>
      <c r="C35" s="87" t="s">
        <v>5</v>
      </c>
      <c r="D35" s="81" t="s">
        <v>26</v>
      </c>
      <c r="E35" s="82">
        <v>1.18</v>
      </c>
      <c r="F35" s="83">
        <v>68.400000000000006</v>
      </c>
      <c r="G35" s="88">
        <v>2.58</v>
      </c>
      <c r="H35" s="88">
        <v>0.39</v>
      </c>
      <c r="I35" s="88">
        <v>13.56</v>
      </c>
      <c r="J35" s="3"/>
      <c r="K35" s="3"/>
    </row>
    <row r="36" spans="1:19" s="2" customFormat="1" ht="13.5" customHeight="1" thickBot="1" x14ac:dyDescent="0.25">
      <c r="A36" s="30"/>
      <c r="B36" s="57"/>
      <c r="C36" s="124"/>
      <c r="D36" s="125"/>
      <c r="E36" s="91"/>
      <c r="F36" s="94"/>
      <c r="G36" s="84"/>
      <c r="H36" s="84"/>
      <c r="I36" s="93"/>
    </row>
    <row r="37" spans="1:19" s="2" customFormat="1" ht="13.5" customHeight="1" thickBot="1" x14ac:dyDescent="0.25">
      <c r="A37" s="31"/>
      <c r="B37" s="56"/>
      <c r="C37" s="126"/>
      <c r="D37" s="127"/>
      <c r="E37" s="126">
        <f>SUM(E29:E36)</f>
        <v>44.999999999999993</v>
      </c>
      <c r="F37" s="128">
        <f>SUM(F29:F36)</f>
        <v>883.14</v>
      </c>
      <c r="G37" s="129">
        <f>SUM(G29:G36)</f>
        <v>21.810000000000002</v>
      </c>
      <c r="H37" s="129">
        <f>SUM(H29:H36)</f>
        <v>38.82</v>
      </c>
      <c r="I37" s="129">
        <f>SUM(I29:I36)</f>
        <v>108.49</v>
      </c>
    </row>
    <row r="38" spans="1:19" s="2" customFormat="1" ht="15" x14ac:dyDescent="0.25">
      <c r="A38" s="32"/>
      <c r="B38" s="61"/>
      <c r="C38" s="130"/>
      <c r="D38" s="131"/>
      <c r="E38" s="132">
        <f>E28+E37</f>
        <v>87.999999999999986</v>
      </c>
      <c r="F38" s="133"/>
      <c r="G38" s="112"/>
      <c r="H38" s="112"/>
      <c r="I38" s="112"/>
    </row>
    <row r="39" spans="1:19" ht="38.25" customHeight="1" x14ac:dyDescent="0.2">
      <c r="A39" s="33" t="s">
        <v>29</v>
      </c>
      <c r="B39" s="66"/>
      <c r="C39" s="80" t="s">
        <v>49</v>
      </c>
      <c r="D39" s="81" t="s">
        <v>50</v>
      </c>
      <c r="E39" s="82">
        <v>18.72</v>
      </c>
      <c r="F39" s="85">
        <v>96</v>
      </c>
      <c r="G39" s="86">
        <v>3</v>
      </c>
      <c r="H39" s="86">
        <v>2.5</v>
      </c>
      <c r="I39" s="86">
        <v>15.3</v>
      </c>
      <c r="J39" s="3"/>
      <c r="K39" s="3"/>
    </row>
    <row r="40" spans="1:19" ht="15" x14ac:dyDescent="0.2">
      <c r="A40" s="34"/>
      <c r="B40" s="59" t="s">
        <v>44</v>
      </c>
      <c r="C40" s="115" t="s">
        <v>43</v>
      </c>
      <c r="D40" s="116" t="s">
        <v>28</v>
      </c>
      <c r="E40" s="115">
        <v>2.92</v>
      </c>
      <c r="F40" s="118">
        <v>206</v>
      </c>
      <c r="G40" s="115">
        <v>4.2</v>
      </c>
      <c r="H40" s="115">
        <v>6.3</v>
      </c>
      <c r="I40" s="115">
        <v>32.700000000000003</v>
      </c>
      <c r="J40" s="3"/>
      <c r="K40" s="3"/>
    </row>
    <row r="41" spans="1:19" ht="15" x14ac:dyDescent="0.2">
      <c r="A41" s="34"/>
      <c r="B41" s="66"/>
      <c r="C41" s="87" t="s">
        <v>65</v>
      </c>
      <c r="D41" s="77" t="s">
        <v>66</v>
      </c>
      <c r="E41" s="78">
        <v>21.36</v>
      </c>
      <c r="F41" s="83">
        <v>63</v>
      </c>
      <c r="G41" s="88">
        <v>0.5</v>
      </c>
      <c r="H41" s="88">
        <v>0.4</v>
      </c>
      <c r="I41" s="88">
        <v>13.8</v>
      </c>
      <c r="J41" s="3"/>
      <c r="K41" s="3"/>
    </row>
    <row r="42" spans="1:19" ht="15.75" thickBot="1" x14ac:dyDescent="0.25">
      <c r="A42" s="34"/>
      <c r="B42" s="66"/>
      <c r="C42" s="87"/>
      <c r="D42" s="134"/>
      <c r="E42" s="79"/>
      <c r="F42" s="79"/>
      <c r="G42" s="79"/>
      <c r="H42" s="79"/>
      <c r="I42" s="79"/>
      <c r="J42" s="3"/>
      <c r="K42" s="3"/>
      <c r="N42" s="3"/>
      <c r="O42" s="3"/>
      <c r="P42" s="3"/>
      <c r="Q42" s="3"/>
      <c r="R42" s="3"/>
      <c r="S42" s="3"/>
    </row>
    <row r="43" spans="1:19" ht="13.5" customHeight="1" thickBot="1" x14ac:dyDescent="0.25">
      <c r="A43" s="34"/>
      <c r="B43" s="62"/>
      <c r="C43" s="102"/>
      <c r="D43" s="103"/>
      <c r="E43" s="104">
        <f>E39+E40+E41+E42</f>
        <v>43</v>
      </c>
      <c r="F43" s="135">
        <f>SUM(F39:F42)</f>
        <v>365</v>
      </c>
      <c r="G43" s="136">
        <f>SUM(G39:G41)</f>
        <v>7.7</v>
      </c>
      <c r="H43" s="136">
        <f>SUM(H39:H42)</f>
        <v>9.2000000000000011</v>
      </c>
      <c r="I43" s="136">
        <f>SUM(I39:I42)</f>
        <v>61.8</v>
      </c>
      <c r="J43" s="3"/>
      <c r="K43" s="3"/>
      <c r="N43" s="3"/>
      <c r="O43" s="3"/>
      <c r="P43" s="3"/>
      <c r="Q43" s="3"/>
      <c r="R43" s="3"/>
      <c r="S43" s="3"/>
    </row>
    <row r="44" spans="1:19" ht="13.5" customHeight="1" thickBot="1" x14ac:dyDescent="0.25">
      <c r="A44" s="35"/>
      <c r="B44" s="61"/>
      <c r="C44" s="137"/>
      <c r="D44" s="138"/>
      <c r="E44" s="139">
        <f>E37+E43</f>
        <v>88</v>
      </c>
      <c r="F44" s="140"/>
      <c r="G44" s="115"/>
      <c r="H44" s="115"/>
      <c r="I44" s="115"/>
      <c r="J44" s="3"/>
      <c r="K44" s="3"/>
      <c r="N44" s="43"/>
      <c r="O44" s="43"/>
      <c r="P44" s="43"/>
      <c r="Q44" s="43"/>
      <c r="R44" s="3"/>
      <c r="S44" s="3"/>
    </row>
    <row r="45" spans="1:19" ht="34.5" customHeight="1" x14ac:dyDescent="0.2">
      <c r="A45" s="36" t="s">
        <v>31</v>
      </c>
      <c r="B45" s="67" t="s">
        <v>47</v>
      </c>
      <c r="C45" s="99" t="s">
        <v>46</v>
      </c>
      <c r="D45" s="100" t="s">
        <v>45</v>
      </c>
      <c r="E45" s="101">
        <v>15.45</v>
      </c>
      <c r="F45" s="79">
        <v>223</v>
      </c>
      <c r="G45" s="82">
        <v>6.96</v>
      </c>
      <c r="H45" s="82">
        <v>16.11</v>
      </c>
      <c r="I45" s="81" t="s">
        <v>74</v>
      </c>
      <c r="J45" s="3"/>
      <c r="K45" s="3"/>
      <c r="N45" s="3"/>
      <c r="O45" s="3"/>
      <c r="P45" s="3"/>
      <c r="Q45" s="3"/>
      <c r="R45" s="3"/>
      <c r="S45" s="3"/>
    </row>
    <row r="46" spans="1:19" ht="12.75" customHeight="1" x14ac:dyDescent="0.2">
      <c r="A46" s="28"/>
      <c r="B46" s="66" t="s">
        <v>48</v>
      </c>
      <c r="C46" s="80" t="s">
        <v>0</v>
      </c>
      <c r="D46" s="81" t="s">
        <v>68</v>
      </c>
      <c r="E46" s="82">
        <v>3.91</v>
      </c>
      <c r="F46" s="85">
        <v>131.6</v>
      </c>
      <c r="G46" s="84">
        <v>4.5999999999999996</v>
      </c>
      <c r="H46" s="84">
        <v>3.3</v>
      </c>
      <c r="I46" s="84">
        <v>20.9</v>
      </c>
      <c r="J46" s="3"/>
      <c r="K46" s="3"/>
    </row>
    <row r="47" spans="1:19" ht="12.75" customHeight="1" x14ac:dyDescent="0.2">
      <c r="A47" s="28"/>
      <c r="B47" s="66" t="s">
        <v>20</v>
      </c>
      <c r="C47" s="80" t="s">
        <v>1</v>
      </c>
      <c r="D47" s="81" t="s">
        <v>6</v>
      </c>
      <c r="E47" s="82">
        <v>1.1000000000000001</v>
      </c>
      <c r="F47" s="85">
        <v>60</v>
      </c>
      <c r="G47" s="86">
        <v>7.0000000000000007E-2</v>
      </c>
      <c r="H47" s="86">
        <v>0.02</v>
      </c>
      <c r="I47" s="86">
        <v>15</v>
      </c>
      <c r="J47" s="3"/>
      <c r="K47" s="3"/>
    </row>
    <row r="48" spans="1:19" ht="12.75" customHeight="1" thickBot="1" x14ac:dyDescent="0.25">
      <c r="A48" s="28"/>
      <c r="B48" s="66"/>
      <c r="C48" s="87" t="s">
        <v>5</v>
      </c>
      <c r="D48" s="81" t="s">
        <v>26</v>
      </c>
      <c r="E48" s="82">
        <v>1.18</v>
      </c>
      <c r="F48" s="83">
        <v>68.400000000000006</v>
      </c>
      <c r="G48" s="88">
        <v>2.58</v>
      </c>
      <c r="H48" s="88">
        <v>0.39</v>
      </c>
      <c r="I48" s="88">
        <v>13.56</v>
      </c>
      <c r="J48" s="3"/>
      <c r="K48" s="3"/>
    </row>
    <row r="49" spans="1:11" ht="15.75" thickBot="1" x14ac:dyDescent="0.25">
      <c r="A49" s="17"/>
      <c r="B49" s="62"/>
      <c r="C49" s="102"/>
      <c r="D49" s="103"/>
      <c r="E49" s="104">
        <f>SUM(E45:E48)</f>
        <v>21.64</v>
      </c>
      <c r="F49" s="105">
        <f>SUM(F45:F48)</f>
        <v>483</v>
      </c>
      <c r="G49" s="106">
        <f>SUM(G45:G48)</f>
        <v>14.209999999999999</v>
      </c>
      <c r="H49" s="106">
        <f>SUM(H45:H48)</f>
        <v>19.82</v>
      </c>
      <c r="I49" s="106">
        <f>SUM(I45:I48)</f>
        <v>49.46</v>
      </c>
      <c r="J49" s="3"/>
      <c r="K49" s="3"/>
    </row>
    <row r="50" spans="1:11" ht="31.5" x14ac:dyDescent="0.25">
      <c r="A50" s="25" t="s">
        <v>32</v>
      </c>
      <c r="B50" s="61" t="s">
        <v>51</v>
      </c>
      <c r="C50" s="107" t="s">
        <v>4</v>
      </c>
      <c r="D50" s="108" t="s">
        <v>28</v>
      </c>
      <c r="E50" s="107">
        <v>2</v>
      </c>
      <c r="F50" s="110">
        <v>36.24</v>
      </c>
      <c r="G50" s="111">
        <v>0.79</v>
      </c>
      <c r="H50" s="111">
        <v>1.95</v>
      </c>
      <c r="I50" s="111">
        <v>3.88</v>
      </c>
      <c r="J50" s="3"/>
      <c r="K50" s="3"/>
    </row>
    <row r="51" spans="1:11" ht="15.75" x14ac:dyDescent="0.25">
      <c r="A51" s="16"/>
      <c r="B51" s="60" t="s">
        <v>52</v>
      </c>
      <c r="C51" s="112" t="s">
        <v>3</v>
      </c>
      <c r="D51" s="113" t="s">
        <v>24</v>
      </c>
      <c r="E51" s="112">
        <v>2.29</v>
      </c>
      <c r="F51" s="110">
        <v>117</v>
      </c>
      <c r="G51" s="111">
        <v>2.39</v>
      </c>
      <c r="H51" s="111">
        <v>5.08</v>
      </c>
      <c r="I51" s="111">
        <v>13</v>
      </c>
      <c r="J51" s="3"/>
      <c r="K51" s="3"/>
    </row>
    <row r="52" spans="1:11" ht="15.75" x14ac:dyDescent="0.25">
      <c r="A52" s="16"/>
      <c r="B52" s="59" t="s">
        <v>54</v>
      </c>
      <c r="C52" s="115" t="s">
        <v>53</v>
      </c>
      <c r="D52" s="116" t="s">
        <v>67</v>
      </c>
      <c r="E52" s="115">
        <v>22.54</v>
      </c>
      <c r="F52" s="85">
        <v>372</v>
      </c>
      <c r="G52" s="117">
        <v>12</v>
      </c>
      <c r="H52" s="117">
        <v>28.7</v>
      </c>
      <c r="I52" s="117">
        <v>16.100000000000001</v>
      </c>
      <c r="J52" s="3"/>
      <c r="K52" s="3"/>
    </row>
    <row r="53" spans="1:11" ht="15.75" x14ac:dyDescent="0.25">
      <c r="A53" s="16"/>
      <c r="B53" s="66" t="s">
        <v>20</v>
      </c>
      <c r="C53" s="80" t="s">
        <v>1</v>
      </c>
      <c r="D53" s="81" t="s">
        <v>6</v>
      </c>
      <c r="E53" s="82">
        <v>1.1000000000000001</v>
      </c>
      <c r="F53" s="85">
        <v>60</v>
      </c>
      <c r="G53" s="86">
        <v>7.0000000000000007E-2</v>
      </c>
      <c r="H53" s="86">
        <v>0.02</v>
      </c>
      <c r="I53" s="86">
        <v>15</v>
      </c>
      <c r="J53" s="3"/>
      <c r="K53" s="3"/>
    </row>
    <row r="54" spans="1:11" ht="15.75" x14ac:dyDescent="0.25">
      <c r="A54" s="16"/>
      <c r="B54" s="58"/>
      <c r="C54" s="121" t="s">
        <v>2</v>
      </c>
      <c r="D54" s="122" t="s">
        <v>25</v>
      </c>
      <c r="E54" s="121">
        <v>1.25</v>
      </c>
      <c r="F54" s="123">
        <v>56</v>
      </c>
      <c r="G54" s="120">
        <v>1.6</v>
      </c>
      <c r="H54" s="120">
        <v>0.6</v>
      </c>
      <c r="I54" s="120">
        <v>10.8</v>
      </c>
      <c r="J54" s="3"/>
      <c r="K54" s="3"/>
    </row>
    <row r="55" spans="1:11" ht="15.75" thickBot="1" x14ac:dyDescent="0.25">
      <c r="A55" s="4"/>
      <c r="B55" s="58"/>
      <c r="C55" s="87" t="s">
        <v>5</v>
      </c>
      <c r="D55" s="81" t="s">
        <v>26</v>
      </c>
      <c r="E55" s="82">
        <v>1.18</v>
      </c>
      <c r="F55" s="83">
        <v>68.400000000000006</v>
      </c>
      <c r="G55" s="88">
        <v>2.58</v>
      </c>
      <c r="H55" s="88">
        <v>0.39</v>
      </c>
      <c r="I55" s="88">
        <v>13.56</v>
      </c>
      <c r="J55" s="3"/>
      <c r="K55" s="3"/>
    </row>
    <row r="56" spans="1:11" ht="15" thickBot="1" x14ac:dyDescent="0.25">
      <c r="A56" s="37"/>
      <c r="B56" s="56"/>
      <c r="C56" s="126"/>
      <c r="D56" s="127"/>
      <c r="E56" s="126">
        <f>SUM(E50:E55)</f>
        <v>30.36</v>
      </c>
      <c r="F56" s="128">
        <f>SUM(F50:F55)</f>
        <v>709.64</v>
      </c>
      <c r="G56" s="129">
        <f>SUM(G50:G55)</f>
        <v>19.43</v>
      </c>
      <c r="H56" s="129">
        <f>SUM(H50:H55)</f>
        <v>36.74</v>
      </c>
      <c r="I56" s="129">
        <f>SUM(I50:I55)</f>
        <v>72.34</v>
      </c>
    </row>
    <row r="57" spans="1:11" ht="14.25" x14ac:dyDescent="0.2">
      <c r="B57" s="61"/>
      <c r="C57" s="107"/>
      <c r="D57" s="108"/>
      <c r="E57" s="141">
        <f>E49+E56</f>
        <v>52</v>
      </c>
      <c r="F57" s="142"/>
      <c r="G57" s="115"/>
      <c r="H57" s="115"/>
      <c r="I57" s="115"/>
    </row>
    <row r="58" spans="1:11" ht="31.5" customHeight="1" x14ac:dyDescent="0.2">
      <c r="A58" s="26" t="s">
        <v>42</v>
      </c>
      <c r="B58" s="66"/>
      <c r="C58" s="80" t="s">
        <v>49</v>
      </c>
      <c r="D58" s="81" t="s">
        <v>50</v>
      </c>
      <c r="E58" s="82">
        <v>18.72</v>
      </c>
      <c r="F58" s="85">
        <v>96</v>
      </c>
      <c r="G58" s="86">
        <v>3</v>
      </c>
      <c r="H58" s="86">
        <v>2.5</v>
      </c>
      <c r="I58" s="86">
        <v>15.3</v>
      </c>
    </row>
    <row r="59" spans="1:11" ht="31.5" customHeight="1" thickBot="1" x14ac:dyDescent="0.25">
      <c r="A59" s="27"/>
      <c r="B59" s="59" t="s">
        <v>44</v>
      </c>
      <c r="C59" s="115" t="s">
        <v>43</v>
      </c>
      <c r="D59" s="116" t="s">
        <v>28</v>
      </c>
      <c r="E59" s="115">
        <v>2.92</v>
      </c>
      <c r="F59" s="118">
        <v>206</v>
      </c>
      <c r="G59" s="115">
        <v>4.2</v>
      </c>
      <c r="H59" s="115">
        <v>6.3</v>
      </c>
      <c r="I59" s="115">
        <v>32.700000000000003</v>
      </c>
    </row>
    <row r="60" spans="1:11" ht="13.5" customHeight="1" thickBot="1" x14ac:dyDescent="0.25">
      <c r="A60" s="27"/>
      <c r="B60" s="54"/>
      <c r="C60" s="143"/>
      <c r="D60" s="144"/>
      <c r="E60" s="145">
        <f>SUM(E58:E59)</f>
        <v>21.64</v>
      </c>
      <c r="F60" s="146"/>
      <c r="G60" s="147"/>
      <c r="H60" s="147"/>
      <c r="I60" s="147"/>
    </row>
    <row r="61" spans="1:11" ht="15" thickBot="1" x14ac:dyDescent="0.25">
      <c r="A61" s="38"/>
      <c r="B61" s="62"/>
      <c r="C61" s="102"/>
      <c r="D61" s="103"/>
      <c r="E61" s="104">
        <f>E60+E56</f>
        <v>52</v>
      </c>
      <c r="F61" s="148"/>
      <c r="G61" s="102"/>
      <c r="H61" s="102"/>
      <c r="I61" s="149"/>
    </row>
    <row r="62" spans="1:11" ht="15" x14ac:dyDescent="0.25">
      <c r="A62" s="49" t="s">
        <v>33</v>
      </c>
      <c r="B62" s="60" t="s">
        <v>52</v>
      </c>
      <c r="C62" s="112" t="s">
        <v>3</v>
      </c>
      <c r="D62" s="113" t="s">
        <v>24</v>
      </c>
      <c r="E62" s="112">
        <v>2.29</v>
      </c>
      <c r="F62" s="110">
        <v>117</v>
      </c>
      <c r="G62" s="111">
        <v>2.39</v>
      </c>
      <c r="H62" s="111">
        <v>5.08</v>
      </c>
      <c r="I62" s="111">
        <v>13</v>
      </c>
    </row>
    <row r="63" spans="1:11" ht="14.25" x14ac:dyDescent="0.2">
      <c r="A63" s="1"/>
      <c r="B63" s="59" t="s">
        <v>54</v>
      </c>
      <c r="C63" s="115" t="s">
        <v>53</v>
      </c>
      <c r="D63" s="116" t="s">
        <v>69</v>
      </c>
      <c r="E63" s="115">
        <v>16.98</v>
      </c>
      <c r="F63" s="85">
        <v>306.39999999999998</v>
      </c>
      <c r="G63" s="117">
        <v>9.84</v>
      </c>
      <c r="H63" s="117">
        <v>23.6</v>
      </c>
      <c r="I63" s="117">
        <v>13.26</v>
      </c>
    </row>
    <row r="64" spans="1:11" ht="14.25" x14ac:dyDescent="0.2">
      <c r="A64" s="1"/>
      <c r="B64" s="59" t="s">
        <v>56</v>
      </c>
      <c r="C64" s="115" t="s">
        <v>55</v>
      </c>
      <c r="D64" s="116" t="s">
        <v>27</v>
      </c>
      <c r="E64" s="115">
        <v>7.4</v>
      </c>
      <c r="F64" s="118">
        <v>111</v>
      </c>
      <c r="G64" s="115">
        <v>0.7</v>
      </c>
      <c r="H64" s="115"/>
      <c r="I64" s="115">
        <v>27</v>
      </c>
    </row>
    <row r="65" spans="1:10" ht="14.25" x14ac:dyDescent="0.2">
      <c r="A65" s="1"/>
      <c r="B65" s="58"/>
      <c r="C65" s="121" t="s">
        <v>2</v>
      </c>
      <c r="D65" s="122" t="s">
        <v>25</v>
      </c>
      <c r="E65" s="121">
        <v>1.25</v>
      </c>
      <c r="F65" s="123">
        <v>56</v>
      </c>
      <c r="G65" s="120">
        <v>1.6</v>
      </c>
      <c r="H65" s="120">
        <v>0.6</v>
      </c>
      <c r="I65" s="120">
        <v>10.8</v>
      </c>
    </row>
    <row r="66" spans="1:10" ht="15" thickBot="1" x14ac:dyDescent="0.25">
      <c r="A66" s="1"/>
      <c r="B66" s="58"/>
      <c r="C66" s="87" t="s">
        <v>5</v>
      </c>
      <c r="D66" s="81" t="s">
        <v>26</v>
      </c>
      <c r="E66" s="82">
        <v>1.18</v>
      </c>
      <c r="F66" s="83">
        <v>68.400000000000006</v>
      </c>
      <c r="G66" s="88">
        <v>2.58</v>
      </c>
      <c r="H66" s="88">
        <v>0.39</v>
      </c>
      <c r="I66" s="88">
        <v>13.56</v>
      </c>
    </row>
    <row r="67" spans="1:10" ht="15" thickBot="1" x14ac:dyDescent="0.25">
      <c r="A67" s="37"/>
      <c r="B67" s="62"/>
      <c r="C67" s="102"/>
      <c r="D67" s="103"/>
      <c r="E67" s="126">
        <f>SUM(E62:E66)</f>
        <v>29.1</v>
      </c>
      <c r="F67" s="128">
        <f>SUM(F63:F66)</f>
        <v>541.79999999999995</v>
      </c>
      <c r="G67" s="129">
        <f>SUM(G63:G66)</f>
        <v>14.719999999999999</v>
      </c>
      <c r="H67" s="129">
        <f>SUM(H63:H66)</f>
        <v>24.590000000000003</v>
      </c>
      <c r="I67" s="129">
        <f>SUM(I63:I66)</f>
        <v>64.62</v>
      </c>
    </row>
    <row r="68" spans="1:10" ht="15" customHeight="1" x14ac:dyDescent="0.2">
      <c r="A68" s="157" t="s">
        <v>34</v>
      </c>
      <c r="B68" s="53"/>
      <c r="C68" s="150" t="s">
        <v>57</v>
      </c>
      <c r="D68" s="151" t="s">
        <v>26</v>
      </c>
      <c r="E68" s="112">
        <v>4.8</v>
      </c>
      <c r="F68" s="119">
        <v>122.5</v>
      </c>
      <c r="G68" s="120">
        <v>1.75</v>
      </c>
      <c r="H68" s="120">
        <v>2.1</v>
      </c>
      <c r="I68" s="120">
        <v>24.15</v>
      </c>
      <c r="J68" s="48"/>
    </row>
    <row r="69" spans="1:10" ht="14.25" x14ac:dyDescent="0.2">
      <c r="A69" s="158"/>
      <c r="B69" s="66" t="s">
        <v>20</v>
      </c>
      <c r="C69" s="80" t="s">
        <v>1</v>
      </c>
      <c r="D69" s="81" t="s">
        <v>6</v>
      </c>
      <c r="E69" s="82">
        <v>1.1000000000000001</v>
      </c>
      <c r="F69" s="85">
        <v>60</v>
      </c>
      <c r="G69" s="86">
        <v>7.0000000000000007E-2</v>
      </c>
      <c r="H69" s="86">
        <v>0.02</v>
      </c>
      <c r="I69" s="86">
        <v>15</v>
      </c>
    </row>
    <row r="70" spans="1:10" ht="15" thickBot="1" x14ac:dyDescent="0.25">
      <c r="A70" s="158"/>
      <c r="B70" s="57"/>
      <c r="C70" s="147"/>
      <c r="D70" s="152"/>
      <c r="E70" s="147">
        <f>SUM(E68:E69)</f>
        <v>5.9</v>
      </c>
      <c r="F70" s="153"/>
      <c r="G70" s="115"/>
      <c r="H70" s="115"/>
      <c r="I70" s="115"/>
    </row>
    <row r="71" spans="1:10" ht="15" thickBot="1" x14ac:dyDescent="0.25">
      <c r="A71" s="159"/>
      <c r="B71" s="62"/>
      <c r="C71" s="102"/>
      <c r="D71" s="103"/>
      <c r="E71" s="102">
        <f>E67+E70</f>
        <v>35</v>
      </c>
      <c r="F71" s="148"/>
      <c r="G71" s="115"/>
      <c r="H71" s="115"/>
      <c r="I71" s="115"/>
    </row>
    <row r="72" spans="1:10" ht="15" customHeight="1" x14ac:dyDescent="0.2">
      <c r="A72" s="157" t="s">
        <v>35</v>
      </c>
      <c r="B72" s="61" t="s">
        <v>51</v>
      </c>
      <c r="C72" s="107" t="s">
        <v>4</v>
      </c>
      <c r="D72" s="108" t="s">
        <v>28</v>
      </c>
      <c r="E72" s="107">
        <v>2</v>
      </c>
      <c r="F72" s="110">
        <v>36.24</v>
      </c>
      <c r="G72" s="111">
        <v>0.79</v>
      </c>
      <c r="H72" s="111">
        <v>1.95</v>
      </c>
      <c r="I72" s="111">
        <v>3.88</v>
      </c>
    </row>
    <row r="73" spans="1:10" ht="12.75" customHeight="1" x14ac:dyDescent="0.2">
      <c r="A73" s="158"/>
      <c r="B73" s="60" t="s">
        <v>52</v>
      </c>
      <c r="C73" s="112" t="s">
        <v>3</v>
      </c>
      <c r="D73" s="113" t="s">
        <v>24</v>
      </c>
      <c r="E73" s="112">
        <v>2.29</v>
      </c>
      <c r="F73" s="110">
        <v>117</v>
      </c>
      <c r="G73" s="111">
        <v>2.39</v>
      </c>
      <c r="H73" s="111">
        <v>5.08</v>
      </c>
      <c r="I73" s="111">
        <v>13</v>
      </c>
    </row>
    <row r="74" spans="1:10" ht="12.75" customHeight="1" x14ac:dyDescent="0.2">
      <c r="A74" s="158"/>
      <c r="B74" s="59" t="s">
        <v>54</v>
      </c>
      <c r="C74" s="115" t="s">
        <v>53</v>
      </c>
      <c r="D74" s="116" t="s">
        <v>72</v>
      </c>
      <c r="E74" s="115">
        <v>24.08</v>
      </c>
      <c r="F74" s="85">
        <v>363.3</v>
      </c>
      <c r="G74" s="117">
        <v>11.7</v>
      </c>
      <c r="H74" s="117">
        <v>28</v>
      </c>
      <c r="I74" s="117">
        <v>15.7</v>
      </c>
    </row>
    <row r="75" spans="1:10" ht="12.75" customHeight="1" x14ac:dyDescent="0.2">
      <c r="A75" s="158"/>
      <c r="B75" s="59" t="s">
        <v>56</v>
      </c>
      <c r="C75" s="115" t="s">
        <v>55</v>
      </c>
      <c r="D75" s="116" t="s">
        <v>27</v>
      </c>
      <c r="E75" s="115">
        <v>7.4</v>
      </c>
      <c r="F75" s="118">
        <v>111</v>
      </c>
      <c r="G75" s="115">
        <v>0.7</v>
      </c>
      <c r="H75" s="115"/>
      <c r="I75" s="115">
        <v>27</v>
      </c>
    </row>
    <row r="76" spans="1:10" ht="12.75" customHeight="1" x14ac:dyDescent="0.2">
      <c r="A76" s="158"/>
      <c r="B76" s="60"/>
      <c r="C76" s="112" t="s">
        <v>57</v>
      </c>
      <c r="D76" s="113" t="s">
        <v>26</v>
      </c>
      <c r="E76" s="112">
        <v>4.8</v>
      </c>
      <c r="F76" s="119">
        <v>122.5</v>
      </c>
      <c r="G76" s="120">
        <v>1.75</v>
      </c>
      <c r="H76" s="120">
        <v>2.1</v>
      </c>
      <c r="I76" s="120">
        <v>24.15</v>
      </c>
    </row>
    <row r="77" spans="1:10" ht="12.75" customHeight="1" x14ac:dyDescent="0.2">
      <c r="A77" s="158"/>
      <c r="B77" s="58"/>
      <c r="C77" s="121" t="s">
        <v>2</v>
      </c>
      <c r="D77" s="122" t="s">
        <v>25</v>
      </c>
      <c r="E77" s="121">
        <v>1.25</v>
      </c>
      <c r="F77" s="123">
        <v>56</v>
      </c>
      <c r="G77" s="120">
        <v>1.6</v>
      </c>
      <c r="H77" s="120">
        <v>0.6</v>
      </c>
      <c r="I77" s="120">
        <v>10.8</v>
      </c>
    </row>
    <row r="78" spans="1:10" ht="12.75" customHeight="1" thickBot="1" x14ac:dyDescent="0.25">
      <c r="A78" s="158"/>
      <c r="B78" s="58"/>
      <c r="C78" s="87" t="s">
        <v>5</v>
      </c>
      <c r="D78" s="81" t="s">
        <v>26</v>
      </c>
      <c r="E78" s="82">
        <v>1.18</v>
      </c>
      <c r="F78" s="83">
        <v>68.400000000000006</v>
      </c>
      <c r="G78" s="88">
        <v>2.58</v>
      </c>
      <c r="H78" s="88">
        <v>0.39</v>
      </c>
      <c r="I78" s="88">
        <v>13.56</v>
      </c>
    </row>
    <row r="79" spans="1:10" ht="13.5" customHeight="1" thickBot="1" x14ac:dyDescent="0.25">
      <c r="A79" s="159"/>
      <c r="B79" s="62"/>
      <c r="C79" s="102"/>
      <c r="D79" s="103"/>
      <c r="E79" s="126">
        <f>SUM(E72:E78)</f>
        <v>42.999999999999993</v>
      </c>
      <c r="F79" s="128">
        <f>SUM(F72:F78)</f>
        <v>874.43999999999994</v>
      </c>
      <c r="G79" s="129">
        <f>SUM(G72:G78)</f>
        <v>21.509999999999998</v>
      </c>
      <c r="H79" s="129">
        <f>SUM(H72:H78)</f>
        <v>38.120000000000005</v>
      </c>
      <c r="I79" s="129">
        <f>SUM(I72:I78)</f>
        <v>108.08999999999999</v>
      </c>
    </row>
    <row r="80" spans="1:10" ht="30" customHeight="1" x14ac:dyDescent="0.2">
      <c r="A80" s="160" t="s">
        <v>36</v>
      </c>
      <c r="B80" s="61" t="s">
        <v>51</v>
      </c>
      <c r="C80" s="107" t="s">
        <v>4</v>
      </c>
      <c r="D80" s="108" t="s">
        <v>28</v>
      </c>
      <c r="E80" s="107">
        <v>2</v>
      </c>
      <c r="F80" s="110">
        <v>36.24</v>
      </c>
      <c r="G80" s="111">
        <v>0.79</v>
      </c>
      <c r="H80" s="111">
        <v>1.95</v>
      </c>
      <c r="I80" s="111">
        <v>3.88</v>
      </c>
    </row>
    <row r="81" spans="1:17" ht="30" customHeight="1" x14ac:dyDescent="0.2">
      <c r="A81" s="161"/>
      <c r="B81" s="60" t="s">
        <v>52</v>
      </c>
      <c r="C81" s="112" t="s">
        <v>3</v>
      </c>
      <c r="D81" s="113" t="s">
        <v>24</v>
      </c>
      <c r="E81" s="112">
        <v>2.29</v>
      </c>
      <c r="F81" s="110">
        <v>117</v>
      </c>
      <c r="G81" s="111">
        <v>2.39</v>
      </c>
      <c r="H81" s="111">
        <v>5.08</v>
      </c>
      <c r="I81" s="111">
        <v>13</v>
      </c>
    </row>
    <row r="82" spans="1:17" ht="30" customHeight="1" x14ac:dyDescent="0.2">
      <c r="A82" s="161"/>
      <c r="B82" s="59" t="s">
        <v>54</v>
      </c>
      <c r="C82" s="115" t="s">
        <v>53</v>
      </c>
      <c r="D82" s="116" t="s">
        <v>70</v>
      </c>
      <c r="E82" s="115">
        <v>19.18</v>
      </c>
      <c r="F82" s="85">
        <v>339.2</v>
      </c>
      <c r="G82" s="117">
        <v>10.9</v>
      </c>
      <c r="H82" s="117">
        <v>26.1</v>
      </c>
      <c r="I82" s="117">
        <v>14.7</v>
      </c>
    </row>
    <row r="83" spans="1:17" ht="14.25" x14ac:dyDescent="0.2">
      <c r="A83" s="161"/>
      <c r="B83" s="66" t="s">
        <v>20</v>
      </c>
      <c r="C83" s="80" t="s">
        <v>1</v>
      </c>
      <c r="D83" s="81" t="s">
        <v>6</v>
      </c>
      <c r="E83" s="82">
        <v>1.1000000000000001</v>
      </c>
      <c r="F83" s="85">
        <v>60</v>
      </c>
      <c r="G83" s="86">
        <v>7.0000000000000007E-2</v>
      </c>
      <c r="H83" s="86">
        <v>0.02</v>
      </c>
      <c r="I83" s="86">
        <v>15</v>
      </c>
      <c r="J83" s="45"/>
      <c r="K83" s="3"/>
    </row>
    <row r="84" spans="1:17" ht="14.25" x14ac:dyDescent="0.2">
      <c r="A84" s="161"/>
      <c r="B84" s="58"/>
      <c r="C84" s="121" t="s">
        <v>2</v>
      </c>
      <c r="D84" s="122" t="s">
        <v>25</v>
      </c>
      <c r="E84" s="121">
        <v>1.25</v>
      </c>
      <c r="F84" s="123">
        <v>56</v>
      </c>
      <c r="G84" s="120">
        <v>1.6</v>
      </c>
      <c r="H84" s="120">
        <v>0.6</v>
      </c>
      <c r="I84" s="120">
        <v>10.8</v>
      </c>
      <c r="J84" s="45"/>
      <c r="K84" s="3"/>
    </row>
    <row r="85" spans="1:17" ht="15" thickBot="1" x14ac:dyDescent="0.25">
      <c r="A85" s="161"/>
      <c r="B85" s="58"/>
      <c r="C85" s="87" t="s">
        <v>5</v>
      </c>
      <c r="D85" s="81" t="s">
        <v>26</v>
      </c>
      <c r="E85" s="82">
        <v>1.18</v>
      </c>
      <c r="F85" s="83">
        <v>68.400000000000006</v>
      </c>
      <c r="G85" s="88">
        <v>2.58</v>
      </c>
      <c r="H85" s="88">
        <v>0.39</v>
      </c>
      <c r="I85" s="88">
        <v>13.56</v>
      </c>
      <c r="J85" s="45"/>
      <c r="K85" s="3"/>
    </row>
    <row r="86" spans="1:17" ht="15" thickBot="1" x14ac:dyDescent="0.25">
      <c r="A86" s="162"/>
      <c r="B86" s="62"/>
      <c r="C86" s="102"/>
      <c r="D86" s="103"/>
      <c r="E86" s="102">
        <f>SUM(E80:E85)</f>
        <v>27</v>
      </c>
      <c r="F86" s="148">
        <f>SUM(F80:F85)</f>
        <v>676.84</v>
      </c>
      <c r="G86" s="115">
        <f>SUM(G80:G85)</f>
        <v>18.329999999999998</v>
      </c>
      <c r="H86" s="115">
        <f>SUM(H80:H85)</f>
        <v>34.140000000000008</v>
      </c>
      <c r="I86" s="115">
        <f>SUM(I80:I85)</f>
        <v>70.94</v>
      </c>
      <c r="J86" s="45"/>
      <c r="K86" s="3"/>
    </row>
    <row r="87" spans="1:17" ht="14.25" x14ac:dyDescent="0.2">
      <c r="A87" s="163" t="s">
        <v>37</v>
      </c>
      <c r="B87" s="61" t="s">
        <v>51</v>
      </c>
      <c r="C87" s="107" t="s">
        <v>4</v>
      </c>
      <c r="D87" s="108" t="s">
        <v>58</v>
      </c>
      <c r="E87" s="73">
        <v>4</v>
      </c>
      <c r="F87" s="154">
        <v>72.48</v>
      </c>
      <c r="G87" s="74">
        <v>1.58</v>
      </c>
      <c r="H87" s="74">
        <v>3.9</v>
      </c>
      <c r="I87" s="74">
        <v>7.76</v>
      </c>
      <c r="J87" s="45"/>
      <c r="K87" s="3"/>
      <c r="L87" s="3"/>
      <c r="M87" s="3"/>
      <c r="N87" s="3"/>
      <c r="O87" s="3"/>
      <c r="P87" s="3"/>
      <c r="Q87" s="3"/>
    </row>
    <row r="88" spans="1:17" ht="14.25" x14ac:dyDescent="0.2">
      <c r="A88" s="163"/>
      <c r="B88" s="60" t="s">
        <v>52</v>
      </c>
      <c r="C88" s="112" t="s">
        <v>3</v>
      </c>
      <c r="D88" s="113" t="s">
        <v>24</v>
      </c>
      <c r="E88" s="82">
        <v>2.29</v>
      </c>
      <c r="F88" s="110">
        <v>117</v>
      </c>
      <c r="G88" s="111">
        <v>2.39</v>
      </c>
      <c r="H88" s="111">
        <v>5.08</v>
      </c>
      <c r="I88" s="111">
        <v>13</v>
      </c>
      <c r="J88" s="45"/>
      <c r="K88" s="3"/>
      <c r="L88" s="3"/>
      <c r="M88" s="3"/>
      <c r="N88" s="3"/>
      <c r="O88" s="3"/>
      <c r="P88" s="3"/>
      <c r="Q88" s="3"/>
    </row>
    <row r="89" spans="1:17" ht="14.25" x14ac:dyDescent="0.2">
      <c r="A89" s="163"/>
      <c r="B89" s="59" t="s">
        <v>54</v>
      </c>
      <c r="C89" s="115" t="s">
        <v>53</v>
      </c>
      <c r="D89" s="116" t="s">
        <v>71</v>
      </c>
      <c r="E89" s="82">
        <v>28.04</v>
      </c>
      <c r="F89" s="118">
        <v>306.39999999999998</v>
      </c>
      <c r="G89" s="115">
        <v>9.84</v>
      </c>
      <c r="H89" s="115">
        <v>23.6</v>
      </c>
      <c r="I89" s="115">
        <v>13.26</v>
      </c>
      <c r="J89" s="44"/>
      <c r="K89" s="41"/>
      <c r="L89" s="40"/>
      <c r="M89" s="40"/>
      <c r="N89" s="40"/>
      <c r="O89" s="40"/>
      <c r="P89" s="3"/>
      <c r="Q89" s="3"/>
    </row>
    <row r="90" spans="1:17" ht="14.25" x14ac:dyDescent="0.2">
      <c r="A90" s="163"/>
      <c r="B90" s="59" t="s">
        <v>40</v>
      </c>
      <c r="C90" s="115" t="s">
        <v>38</v>
      </c>
      <c r="D90" s="116" t="s">
        <v>39</v>
      </c>
      <c r="E90" s="115">
        <v>24.67</v>
      </c>
      <c r="F90" s="118">
        <v>598</v>
      </c>
      <c r="G90" s="115">
        <v>20.5</v>
      </c>
      <c r="H90" s="115">
        <v>29.6</v>
      </c>
      <c r="I90" s="115">
        <v>57.8</v>
      </c>
      <c r="J90" s="45"/>
      <c r="K90" s="41"/>
      <c r="L90" s="40"/>
      <c r="M90" s="40"/>
      <c r="N90" s="40"/>
      <c r="O90" s="40"/>
      <c r="P90" s="3"/>
      <c r="Q90" s="3"/>
    </row>
    <row r="91" spans="1:17" ht="14.25" x14ac:dyDescent="0.2">
      <c r="A91" s="163"/>
      <c r="B91" s="53" t="s">
        <v>41</v>
      </c>
      <c r="C91" s="150" t="s">
        <v>59</v>
      </c>
      <c r="D91" s="151" t="s">
        <v>28</v>
      </c>
      <c r="E91" s="74">
        <v>2.7</v>
      </c>
      <c r="F91" s="75">
        <v>171.5</v>
      </c>
      <c r="G91" s="74">
        <v>3.95</v>
      </c>
      <c r="H91" s="74">
        <v>4.25</v>
      </c>
      <c r="I91" s="74">
        <v>29.05</v>
      </c>
      <c r="J91" s="45"/>
      <c r="K91" s="3"/>
      <c r="L91" s="3"/>
      <c r="M91" s="3"/>
      <c r="N91" s="3"/>
      <c r="O91" s="3"/>
      <c r="P91" s="3"/>
      <c r="Q91" s="3"/>
    </row>
    <row r="92" spans="1:17" ht="14.25" x14ac:dyDescent="0.2">
      <c r="A92" s="163"/>
      <c r="B92" s="59" t="s">
        <v>44</v>
      </c>
      <c r="C92" s="115" t="s">
        <v>43</v>
      </c>
      <c r="D92" s="116" t="s">
        <v>28</v>
      </c>
      <c r="E92" s="115">
        <v>2.92</v>
      </c>
      <c r="F92" s="118">
        <v>206</v>
      </c>
      <c r="G92" s="115">
        <v>4.2</v>
      </c>
      <c r="H92" s="115">
        <v>6.3</v>
      </c>
      <c r="I92" s="115">
        <v>32.700000000000003</v>
      </c>
      <c r="K92" s="3"/>
      <c r="L92" s="3"/>
      <c r="M92" s="3"/>
      <c r="N92" s="3"/>
      <c r="O92" s="3"/>
      <c r="P92" s="3"/>
      <c r="Q92" s="3"/>
    </row>
    <row r="93" spans="1:17" ht="14.25" x14ac:dyDescent="0.2">
      <c r="A93" s="164"/>
      <c r="B93" s="66" t="s">
        <v>20</v>
      </c>
      <c r="C93" s="87" t="s">
        <v>1</v>
      </c>
      <c r="D93" s="77" t="s">
        <v>6</v>
      </c>
      <c r="E93" s="78">
        <v>1.1000000000000001</v>
      </c>
      <c r="F93" s="83">
        <v>60</v>
      </c>
      <c r="G93" s="88">
        <v>7.0000000000000007E-2</v>
      </c>
      <c r="H93" s="88">
        <v>0.02</v>
      </c>
      <c r="I93" s="88">
        <v>15</v>
      </c>
      <c r="K93" s="3"/>
      <c r="L93" s="3"/>
      <c r="M93" s="3"/>
      <c r="N93" s="3"/>
      <c r="O93" s="3"/>
      <c r="P93" s="3"/>
      <c r="Q93" s="3"/>
    </row>
    <row r="95" spans="1:17" ht="15.75" x14ac:dyDescent="0.25">
      <c r="A95" s="46"/>
      <c r="B95" s="46"/>
      <c r="C95" s="46"/>
      <c r="D95" s="47"/>
      <c r="E95" s="46"/>
      <c r="F95" s="46"/>
    </row>
    <row r="96" spans="1:17" ht="15.75" x14ac:dyDescent="0.25">
      <c r="A96" s="46"/>
      <c r="B96" s="46"/>
      <c r="C96" s="46"/>
      <c r="D96" s="47"/>
      <c r="E96" s="46"/>
      <c r="F96" s="46"/>
    </row>
    <row r="97" spans="1:6" ht="15.75" x14ac:dyDescent="0.25">
      <c r="A97" s="46"/>
      <c r="B97" s="46"/>
      <c r="C97" s="46"/>
      <c r="D97" s="47"/>
      <c r="E97" s="46"/>
      <c r="F97" s="46"/>
    </row>
  </sheetData>
  <mergeCells count="5">
    <mergeCell ref="B2:C2"/>
    <mergeCell ref="A68:A71"/>
    <mergeCell ref="A80:A86"/>
    <mergeCell ref="A72:A79"/>
    <mergeCell ref="A87:A93"/>
  </mergeCells>
  <phoneticPr fontId="0" type="noConversion"/>
  <pageMargins left="0.55118110236220474" right="0.55118110236220474" top="0.39370078740157483" bottom="0.39370078740157483" header="0.51181102362204722" footer="0.51181102362204722"/>
  <pageSetup paperSize="9" fitToWidth="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2021-09-09T14:28:27Z</cp:lastPrinted>
  <dcterms:created xsi:type="dcterms:W3CDTF">1996-10-08T23:32:33Z</dcterms:created>
  <dcterms:modified xsi:type="dcterms:W3CDTF">2022-06-01T05:30:06Z</dcterms:modified>
</cp:coreProperties>
</file>